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10FFDA12-07D6-4FE1-A58D-B7469C9B64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U" sheetId="1" r:id="rId1"/>
  </sheets>
  <definedNames>
    <definedName name="OLE_LINK1" localSheetId="0">ATU!#REF!</definedName>
    <definedName name="_xlnm.Print_Area" localSheetId="0">ATU!$A$1:$N$382</definedName>
    <definedName name="_xlnm.Print_Titles" localSheetId="0">ATU!$4:$8</definedName>
    <definedName name="Z_02D1283F_1AA0_4412_8721_FDB004762875_.wvu.PrintArea" localSheetId="0" hidden="1">ATU!$A$12:$E$379</definedName>
    <definedName name="Z_02D1283F_1AA0_4412_8721_FDB004762875_.wvu.PrintTitles" localSheetId="0" hidden="1">ATU!#REF!</definedName>
    <definedName name="Z_1737B9AC_9FB4_11D4_8459_00E0B8102410_.wvu.Cols" localSheetId="0" hidden="1">ATU!#REF!</definedName>
    <definedName name="Z_1737B9AC_9FB4_11D4_8459_00E0B8102410_.wvu.PrintTitles" localSheetId="0" hidden="1">ATU!#REF!</definedName>
    <definedName name="Z_1F098C89_8750_4024_A10A_C2B20B352106_.wvu.PrintArea" localSheetId="0" hidden="1">ATU!$A$12:$E$84</definedName>
    <definedName name="Z_1F098C89_8750_4024_A10A_C2B20B352106_.wvu.PrintTitles" localSheetId="0" hidden="1">ATU!#REF!</definedName>
    <definedName name="Z_B3B344F3_B267_44CF_970C_2F10B47EE05F_.wvu.Cols" localSheetId="0" hidden="1">ATU!#REF!</definedName>
    <definedName name="Z_B3B344F3_B267_44CF_970C_2F10B47EE05F_.wvu.PrintTitles" localSheetId="0" hidden="1">ATU!#REF!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7" i="1"/>
  <c r="L38" i="1"/>
  <c r="L39" i="1"/>
  <c r="L40" i="1"/>
  <c r="L41" i="1"/>
  <c r="L42" i="1"/>
  <c r="L43" i="1"/>
  <c r="L44" i="1"/>
  <c r="L45" i="1"/>
  <c r="L46" i="1"/>
  <c r="L47" i="1"/>
  <c r="L48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6" i="1"/>
  <c r="L107" i="1"/>
  <c r="L108" i="1"/>
  <c r="L109" i="1"/>
  <c r="L110" i="1"/>
  <c r="L111" i="1"/>
  <c r="L112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9" i="1"/>
  <c r="L170" i="1"/>
  <c r="L171" i="1"/>
  <c r="L172" i="1"/>
  <c r="L173" i="1"/>
  <c r="L174" i="1"/>
  <c r="L175" i="1"/>
  <c r="L176" i="1"/>
  <c r="L177" i="1"/>
  <c r="L178" i="1"/>
  <c r="L179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20" i="1"/>
  <c r="L221" i="1"/>
  <c r="L222" i="1"/>
  <c r="L225" i="1"/>
  <c r="L226" i="1"/>
  <c r="L227" i="1"/>
  <c r="L228" i="1"/>
  <c r="L229" i="1"/>
  <c r="L236" i="1"/>
  <c r="L237" i="1"/>
  <c r="L238" i="1"/>
  <c r="L239" i="1"/>
  <c r="L240" i="1"/>
  <c r="L241" i="1"/>
  <c r="L242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3" i="1"/>
  <c r="L264" i="1"/>
  <c r="L265" i="1"/>
  <c r="L266" i="1"/>
  <c r="L267" i="1"/>
  <c r="L268" i="1"/>
  <c r="L269" i="1"/>
  <c r="L270" i="1"/>
  <c r="L273" i="1"/>
  <c r="L274" i="1"/>
  <c r="L275" i="1"/>
  <c r="L276" i="1"/>
  <c r="L277" i="1"/>
  <c r="L278" i="1"/>
  <c r="L279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308" i="1"/>
  <c r="L309" i="1"/>
  <c r="L310" i="1"/>
  <c r="L311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52" i="1"/>
  <c r="L351" i="1"/>
  <c r="L350" i="1"/>
  <c r="L349" i="1"/>
  <c r="L348" i="1"/>
  <c r="L347" i="1"/>
  <c r="L346" i="1"/>
  <c r="L345" i="1"/>
  <c r="L344" i="1"/>
  <c r="L354" i="1"/>
  <c r="L355" i="1"/>
  <c r="L356" i="1"/>
  <c r="L357" i="1"/>
  <c r="L358" i="1"/>
  <c r="L359" i="1"/>
  <c r="L360" i="1"/>
  <c r="L361" i="1"/>
  <c r="L362" i="1"/>
  <c r="L363" i="1"/>
  <c r="L369" i="1"/>
  <c r="L370" i="1"/>
  <c r="K378" i="1" l="1"/>
  <c r="K372" i="1"/>
  <c r="K365" i="1"/>
  <c r="K300" i="1"/>
  <c r="K244" i="1"/>
  <c r="K231" i="1"/>
  <c r="K216" i="1"/>
  <c r="I378" i="1"/>
  <c r="G378" i="1"/>
  <c r="I372" i="1"/>
  <c r="G372" i="1"/>
  <c r="I365" i="1"/>
  <c r="G365" i="1"/>
  <c r="I300" i="1"/>
  <c r="G300" i="1"/>
  <c r="I244" i="1"/>
  <c r="G244" i="1"/>
  <c r="I231" i="1"/>
  <c r="G231" i="1"/>
  <c r="I216" i="1"/>
  <c r="G216" i="1"/>
  <c r="G380" i="1" l="1"/>
  <c r="I380" i="1"/>
  <c r="K380" i="1"/>
  <c r="K302" i="1"/>
  <c r="G302" i="1"/>
  <c r="I302" i="1"/>
  <c r="K382" i="1" l="1"/>
  <c r="G382" i="1"/>
  <c r="I382" i="1"/>
  <c r="L371" i="1" l="1"/>
  <c r="M365" i="1"/>
  <c r="E365" i="1"/>
  <c r="L364" i="1"/>
  <c r="L342" i="1"/>
  <c r="M300" i="1"/>
  <c r="E300" i="1"/>
  <c r="L299" i="1"/>
  <c r="L280" i="1"/>
  <c r="L271" i="1"/>
  <c r="M216" i="1"/>
  <c r="E216" i="1"/>
  <c r="L215" i="1"/>
  <c r="L180" i="1"/>
  <c r="L113" i="1" l="1"/>
  <c r="M378" i="1"/>
  <c r="E378" i="1"/>
  <c r="M372" i="1"/>
  <c r="E372" i="1"/>
  <c r="E380" i="1" s="1"/>
  <c r="M244" i="1"/>
  <c r="E244" i="1"/>
  <c r="M231" i="1"/>
  <c r="E231" i="1"/>
  <c r="M380" i="1" l="1"/>
  <c r="M302" i="1"/>
  <c r="E302" i="1"/>
  <c r="L153" i="1"/>
  <c r="L167" i="1"/>
  <c r="L104" i="1"/>
  <c r="L49" i="1"/>
  <c r="L35" i="1"/>
  <c r="E382" i="1" l="1"/>
  <c r="M382" i="1"/>
  <c r="L261" i="1" l="1"/>
  <c r="L377" i="1" l="1"/>
  <c r="L376" i="1"/>
  <c r="L327" i="1"/>
  <c r="L312" i="1"/>
  <c r="L243" i="1"/>
  <c r="L230" i="1"/>
  <c r="L223" i="1"/>
</calcChain>
</file>

<file path=xl/sharedStrings.xml><?xml version="1.0" encoding="utf-8"?>
<sst xmlns="http://schemas.openxmlformats.org/spreadsheetml/2006/main" count="391" uniqueCount="295">
  <si>
    <t>TOTAL ATU</t>
  </si>
  <si>
    <t>TOTAL</t>
  </si>
  <si>
    <t>TWELVE MONTH AUXILIARY ENTERPRISES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</si>
  <si>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</si>
  <si>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</si>
  <si>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</si>
  <si>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</si>
  <si>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</si>
  <si>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</si>
  <si>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</si>
  <si>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</si>
  <si>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</si>
  <si>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</si>
  <si>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</si>
  <si>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</si>
  <si>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</si>
  <si>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</si>
  <si>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</si>
  <si>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</si>
  <si>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ADMINISTRATIVE POSITIONS</t>
  </si>
  <si>
    <t>SUBTOTAL ATU</t>
  </si>
  <si>
    <t>Assistant Athletic Trainer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</si>
  <si>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</si>
  <si>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</si>
  <si>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</si>
  <si>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</si>
  <si>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</si>
  <si>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</si>
  <si>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</si>
  <si>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</si>
  <si>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</si>
  <si>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</si>
  <si>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</si>
  <si>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</si>
  <si>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</si>
  <si>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</si>
  <si>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Assistant Librarian</t>
  </si>
  <si>
    <t>Associate Librarian</t>
  </si>
  <si>
    <t>Director of Library</t>
  </si>
  <si>
    <t>Department Chairperson</t>
  </si>
  <si>
    <t>Institutional Assistant</t>
  </si>
  <si>
    <t>Dir. of Learning Resource Center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</si>
  <si>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</si>
  <si>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</si>
  <si>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</si>
  <si>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</si>
  <si>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</si>
  <si>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</si>
  <si>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</si>
  <si>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</si>
  <si>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Dir. of Pub. &amp; Creative Svcs.</t>
  </si>
  <si>
    <t>Special Projects Coordinator</t>
  </si>
  <si>
    <t>Endowment Financial Analyst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</si>
  <si>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</si>
  <si>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</si>
  <si>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</si>
  <si>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</si>
  <si>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</si>
  <si>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</si>
  <si>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</si>
  <si>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</si>
  <si>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</si>
  <si>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</si>
  <si>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</si>
  <si>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</si>
  <si>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Director of Planned Giving</t>
  </si>
  <si>
    <t>Registrar</t>
  </si>
  <si>
    <t>Controller</t>
  </si>
  <si>
    <t>General Counsel</t>
  </si>
  <si>
    <t>Associate Vice-President</t>
  </si>
  <si>
    <t>Executive Assistant to the President</t>
  </si>
  <si>
    <t>Vice President for Development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</si>
  <si>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</si>
  <si>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</si>
  <si>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</si>
  <si>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</si>
  <si>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</si>
  <si>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</si>
  <si>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</si>
  <si>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</si>
  <si>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</si>
  <si>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</si>
  <si>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</si>
  <si>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</si>
  <si>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</si>
  <si>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</si>
  <si>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</si>
  <si>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</si>
  <si>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</si>
  <si>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</si>
  <si>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</si>
  <si>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Advance Practice Nurse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</si>
  <si>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</si>
  <si>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</si>
  <si>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</si>
  <si>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</si>
  <si>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</si>
  <si>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</si>
  <si>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</si>
  <si>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</si>
  <si>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</si>
  <si>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</si>
  <si>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</si>
  <si>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</si>
  <si>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</si>
  <si>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</si>
  <si>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</si>
  <si>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Academic/Student Support Counselor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</si>
  <si>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</si>
  <si>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</si>
  <si>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</si>
  <si>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</si>
  <si>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</si>
  <si>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</si>
  <si>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</si>
  <si>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</si>
  <si>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</si>
  <si>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</si>
  <si>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</si>
  <si>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Asst. Dir. of International Programs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</si>
  <si>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</si>
  <si>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</si>
  <si>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</si>
  <si>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</si>
  <si>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</si>
  <si>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Director of Placement/Career Service</t>
  </si>
  <si>
    <t>Associate Director of Computer Serv.</t>
  </si>
  <si>
    <t>Assistant Database Administrator</t>
  </si>
  <si>
    <t>Vice President</t>
  </si>
  <si>
    <t>Dean of College</t>
  </si>
  <si>
    <t xml:space="preserve">Associate Dean of College </t>
  </si>
  <si>
    <t>Exec. Dir. for Advancement Services</t>
  </si>
  <si>
    <t>Director of Student Success Center</t>
  </si>
  <si>
    <t>Assoc. Dir. of Information Systems</t>
  </si>
  <si>
    <t>Associate Director of Admissions</t>
  </si>
  <si>
    <t>Construction Manager</t>
  </si>
  <si>
    <t>Computer Support Manager</t>
  </si>
  <si>
    <t>Systems Specialist</t>
  </si>
  <si>
    <t>Fiscal Support Manager</t>
  </si>
  <si>
    <t>Network Support Specialist</t>
  </si>
  <si>
    <t>Systems Analyst</t>
  </si>
  <si>
    <t>Financial Analyst II</t>
  </si>
  <si>
    <t>Procurement Manager</t>
  </si>
  <si>
    <t>Computer Operations Coordinator</t>
  </si>
  <si>
    <t>HE Public Safety Commander I</t>
  </si>
  <si>
    <t>Campus Maintenance Supervisor</t>
  </si>
  <si>
    <t>Computer Support Specialist</t>
  </si>
  <si>
    <t>Database Analyst</t>
  </si>
  <si>
    <t>Development Specialist</t>
  </si>
  <si>
    <t>Education Counselor</t>
  </si>
  <si>
    <t>Grants Coordinator</t>
  </si>
  <si>
    <t>Payroll Services Coordinator</t>
  </si>
  <si>
    <t>Procurement Coordinator</t>
  </si>
  <si>
    <t>Assistant Personnel Manager</t>
  </si>
  <si>
    <t>Executive Assistant to Director</t>
  </si>
  <si>
    <t>Financial Analyst I</t>
  </si>
  <si>
    <t>Fiscal Support Supervisor</t>
  </si>
  <si>
    <t>Network Support Analyst</t>
  </si>
  <si>
    <t>Information Systems Analyst</t>
  </si>
  <si>
    <t>HE Public Safety Supervisor</t>
  </si>
  <si>
    <t>Human Resource Analyst</t>
  </si>
  <si>
    <t>Legal Services Specialist</t>
  </si>
  <si>
    <t>Maintenance Coordinator</t>
  </si>
  <si>
    <t>Skilled Trades Foreman</t>
  </si>
  <si>
    <t>Broadcast Promotion Specialist</t>
  </si>
  <si>
    <t>Buyer</t>
  </si>
  <si>
    <t>HEI Program Coordinator</t>
  </si>
  <si>
    <t>Occupational Safety Coordinator</t>
  </si>
  <si>
    <t>Public Safety Officer</t>
  </si>
  <si>
    <t>Skilled Trades Supervisor</t>
  </si>
  <si>
    <t>Administrative Analyst</t>
  </si>
  <si>
    <t>Assistant Registrar</t>
  </si>
  <si>
    <t>Computer Support Technician</t>
  </si>
  <si>
    <t>Financial Aid Analyst</t>
  </si>
  <si>
    <t>Fiscal Support Analyst</t>
  </si>
  <si>
    <t>HR Program Represenative</t>
  </si>
  <si>
    <t>Library Supervisor</t>
  </si>
  <si>
    <t>Purchasing Specialist</t>
  </si>
  <si>
    <t>Skilled Tradesman</t>
  </si>
  <si>
    <t>Student Accounts Officer</t>
  </si>
  <si>
    <t>ATU Coliseum Manager</t>
  </si>
  <si>
    <t>Broadcast Production Specialist</t>
  </si>
  <si>
    <t>Career Plan &amp; Placement Specialist</t>
  </si>
  <si>
    <t>Computer Operator</t>
  </si>
  <si>
    <t>Network Analyst</t>
  </si>
  <si>
    <t>Warehouse Manager</t>
  </si>
  <si>
    <t>Collection Officer</t>
  </si>
  <si>
    <t>Financial Aid Specialist</t>
  </si>
  <si>
    <t>Human Resources Specialist</t>
  </si>
  <si>
    <t>Landscape Supervisor</t>
  </si>
  <si>
    <t>Records Management Analyst</t>
  </si>
  <si>
    <t>Administrative Specialist III</t>
  </si>
  <si>
    <t>Fiscal Support Specialist</t>
  </si>
  <si>
    <t>Coordinator of Housekeeping</t>
  </si>
  <si>
    <t>Admissions Analyst Supervisor</t>
  </si>
  <si>
    <t>Collector</t>
  </si>
  <si>
    <t>Equipment Mechanic</t>
  </si>
  <si>
    <t>Landscape Specialist</t>
  </si>
  <si>
    <t>Special Events Supervisor</t>
  </si>
  <si>
    <t>Human Resources Assistant</t>
  </si>
  <si>
    <t>Administrative Specialist II</t>
  </si>
  <si>
    <t>Accounting Technician</t>
  </si>
  <si>
    <t>Heavy Equipment Operator</t>
  </si>
  <si>
    <t>Library Technician</t>
  </si>
  <si>
    <t>Fiscal Support Technician</t>
  </si>
  <si>
    <t>Maintenance Assistant</t>
  </si>
  <si>
    <t>Administrative Specialist I</t>
  </si>
  <si>
    <t>Apprentice Tradesman</t>
  </si>
  <si>
    <t>Equipment Operator</t>
  </si>
  <si>
    <t>Institutional Services Supervisor</t>
  </si>
  <si>
    <t>Institutional Services Assistant</t>
  </si>
  <si>
    <t>Athletic Compliance Officer</t>
  </si>
  <si>
    <t>Athletic Facility Manager</t>
  </si>
  <si>
    <t>Registered Nurse</t>
  </si>
  <si>
    <t>Production Artist</t>
  </si>
  <si>
    <t>Special Events Manager</t>
  </si>
  <si>
    <t>Maintenance Specialist</t>
  </si>
  <si>
    <t>Campus Postmaster</t>
  </si>
  <si>
    <t xml:space="preserve">Maintenance Assistant </t>
  </si>
  <si>
    <t>Special Events Worker</t>
  </si>
  <si>
    <t>Shipping and Receiving Clerk</t>
  </si>
  <si>
    <t>Stadium Maintenance Supervisor</t>
  </si>
  <si>
    <t>Maintenance Supervisor</t>
  </si>
  <si>
    <t>Maintenance Technician</t>
  </si>
  <si>
    <t>Systems Copordination Analyst</t>
  </si>
  <si>
    <t>Call Center Specialist</t>
  </si>
  <si>
    <t>Dir. of Physical Plant/Plant Engineer</t>
  </si>
  <si>
    <t>Director of Alumni Svcs. &amp; Annual Giv.</t>
  </si>
  <si>
    <t>Dir. of Grants and Other Spons. Prog.</t>
  </si>
  <si>
    <t>Dir. of Donor Relations &amp; Devel. Svcs.</t>
  </si>
  <si>
    <t>Assistant Dir. of Information Systems</t>
  </si>
  <si>
    <t>Dir. of Recruitment &amp; Orientation</t>
  </si>
  <si>
    <t>Dir. of Acad. Advisement and Retention</t>
  </si>
  <si>
    <t>Information Systems Security Specialist</t>
  </si>
  <si>
    <t>Inst. Information Technology Coord.</t>
  </si>
  <si>
    <t>Fiscal Support Pool</t>
  </si>
  <si>
    <t>Accountant II</t>
  </si>
  <si>
    <t>Accountant I</t>
  </si>
  <si>
    <t>Senior Software Support Analyst</t>
  </si>
  <si>
    <t>Public Safety Pool</t>
  </si>
  <si>
    <t>HE Public Safety Commander III</t>
  </si>
  <si>
    <t>HE Public Safety Commander II</t>
  </si>
  <si>
    <t>Public Safety Officer II</t>
  </si>
  <si>
    <t>Public Safety/Security Officer</t>
  </si>
  <si>
    <t>Computer Support Coordinator</t>
  </si>
  <si>
    <t>Digital Broadcast Specialist</t>
  </si>
  <si>
    <t>Skilled Trades Pool</t>
  </si>
  <si>
    <t>Skilled Trades Helper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</si>
  <si>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</si>
  <si>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</si>
  <si>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</si>
  <si>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</si>
  <si>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</si>
  <si>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Farm Foreman - Inst.</t>
  </si>
  <si>
    <t>Library Specialist</t>
  </si>
  <si>
    <t>Dir. of Assess. &amp; Inst. Effectiveness</t>
  </si>
  <si>
    <t>Research Assistant</t>
  </si>
  <si>
    <t>Website Developer</t>
  </si>
  <si>
    <t>2022-23</t>
  </si>
  <si>
    <t>Assoc. Dean of Employ. &amp; Career Svc.</t>
  </si>
  <si>
    <t>Coord. Affirm. Action/Disability Svc.</t>
  </si>
  <si>
    <t>Registrar's Assistant</t>
  </si>
  <si>
    <t>Workforce Ed. Faculty</t>
  </si>
  <si>
    <t>Workforce Ed. Part-Time Faculty</t>
  </si>
  <si>
    <t>Information Systems Security Analyst</t>
  </si>
  <si>
    <t>Chief Business and Community Outreach</t>
  </si>
  <si>
    <t>12-Month Workforce Ed. Faculty</t>
  </si>
  <si>
    <t>ARKANSAS TECH UNIV.  - OZARK CAMPUS</t>
  </si>
  <si>
    <t>SUBTOTAL ATUO</t>
  </si>
  <si>
    <t>HIGHER EDUCATION PERSONAL SERVICES RECOMMENDATIONS FOR THE 2023-25 FISCAL YEAR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</si>
  <si>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</si>
  <si>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</si>
  <si>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</si>
  <si>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</si>
  <si>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</si>
  <si>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</si>
  <si>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</si>
  <si>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</si>
  <si>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</si>
  <si>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Support Assistant</t>
  </si>
  <si>
    <t>POSITIONS</t>
  </si>
  <si>
    <t>Licensed Practical Nurse</t>
  </si>
  <si>
    <t>Extra Help Assistant</t>
  </si>
  <si>
    <t>Vice Pres. for Admin &amp; Finance</t>
  </si>
  <si>
    <t>Vice Pres. for Government Relations</t>
  </si>
  <si>
    <t>Vice Pres. for Student Affairs</t>
  </si>
  <si>
    <t>Assoc. Vice Pres. of Academic Affairs</t>
  </si>
  <si>
    <t>Assoc. Vice Pres. of Fiscal Affairs</t>
  </si>
  <si>
    <t>Director of Online Partnerships</t>
  </si>
  <si>
    <t>Dir. of Corp. and Foundation Giving</t>
  </si>
  <si>
    <t>Dir. of Academic Technology &amp; Comp.</t>
  </si>
  <si>
    <t>Parking Control Supv.</t>
  </si>
  <si>
    <t>Career Plan &amp; Placement Coordinator</t>
  </si>
  <si>
    <t>Librarian Pool</t>
  </si>
  <si>
    <t>Chancellor ATU - Ozark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</si>
</sst>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  <numFmt numFmtId="168" formatCode="0.0%"/>
    <numFmt numFmtId="169" formatCode="\(##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8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8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 applyFill="1" applyAlignment="1">
      <alignment horizontal="center"/>
    </xf>
    <xf numFmtId="37" fontId="3" fillId="0" borderId="0" xfId="2" applyNumberFormat="1" applyFont="1" applyFill="1"/>
    <xf numFmtId="0" fontId="4" fillId="0" borderId="0" xfId="2" applyFont="1" applyFill="1" applyAlignment="1">
      <alignment horizontal="left"/>
    </xf>
    <xf numFmtId="164" fontId="4" fillId="0" borderId="0" xfId="2" applyNumberFormat="1" applyFont="1" applyFill="1" applyAlignment="1">
      <alignment horizontal="left"/>
    </xf>
    <xf numFmtId="164" fontId="3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left"/>
    </xf>
    <xf numFmtId="3" fontId="5" fillId="0" borderId="0" xfId="2" applyNumberFormat="1" applyFont="1" applyFill="1" applyAlignment="1">
      <alignment horizontal="center"/>
    </xf>
    <xf numFmtId="164" fontId="3" fillId="0" borderId="0" xfId="2" applyNumberFormat="1" applyFont="1" applyFill="1"/>
    <xf numFmtId="0" fontId="6" fillId="0" borderId="0" xfId="2" applyFont="1" applyFill="1"/>
    <xf numFmtId="3" fontId="3" fillId="0" borderId="0" xfId="3" applyNumberFormat="1" applyFont="1" applyFill="1" applyAlignment="1">
      <alignment horizontal="center"/>
    </xf>
    <xf numFmtId="3" fontId="3" fillId="0" borderId="0" xfId="2" applyNumberFormat="1" applyFont="1" applyFill="1"/>
    <xf numFmtId="0" fontId="3" fillId="0" borderId="0" xfId="2" applyFont="1" applyFill="1" applyAlignment="1">
      <alignment vertical="top"/>
    </xf>
    <xf numFmtId="0" fontId="6" fillId="0" borderId="2" xfId="2" applyFont="1" applyFill="1" applyBorder="1"/>
    <xf numFmtId="3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5" applyFont="1" applyFill="1"/>
    <xf numFmtId="0" fontId="3" fillId="0" borderId="0" xfId="2" applyFont="1" applyFill="1" applyAlignment="1">
      <alignment horizontal="left"/>
    </xf>
    <xf numFmtId="0" fontId="3" fillId="0" borderId="0" xfId="4" applyFont="1" applyFill="1" applyBorder="1"/>
    <xf numFmtId="3" fontId="3" fillId="0" borderId="0" xfId="2" applyNumberFormat="1" applyFont="1" applyFill="1" applyAlignment="1">
      <alignment horizontal="center" vertical="top"/>
    </xf>
    <xf numFmtId="49" fontId="3" fillId="0" borderId="0" xfId="2" applyNumberFormat="1" applyFont="1" applyFill="1"/>
    <xf numFmtId="0" fontId="3" fillId="0" borderId="0" xfId="2" applyFont="1" applyFill="1"/>
    <xf numFmtId="49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left" indent="1"/>
    </xf>
    <xf numFmtId="166" fontId="3" fillId="0" borderId="0" xfId="0" applyNumberFormat="1" applyFont="1" applyAlignment="1">
      <alignment horizontal="left"/>
    </xf>
    <xf numFmtId="3" fontId="3" fillId="0" borderId="0" xfId="2" applyNumberFormat="1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left"/>
    </xf>
    <xf numFmtId="37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5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0" xfId="2" applyFont="1" applyFill="1" applyAlignment="1">
      <alignment wrapText="1"/>
    </xf>
    <xf numFmtId="3" fontId="3" fillId="0" borderId="0" xfId="0" applyNumberFormat="1" applyFont="1" applyAlignment="1">
      <alignment horizontal="left"/>
    </xf>
    <xf numFmtId="3" fontId="6" fillId="0" borderId="6" xfId="5" applyNumberFormat="1" applyFont="1" applyFill="1" applyBorder="1" applyAlignment="1">
      <alignment horizontal="center"/>
    </xf>
    <xf numFmtId="0" fontId="3" fillId="0" borderId="0" xfId="14" applyFont="1" applyFill="1"/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168" fontId="3" fillId="0" borderId="0" xfId="15" applyNumberFormat="1" applyFont="1" applyFill="1" applyBorder="1"/>
    <xf numFmtId="49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11" applyFont="1" applyFill="1" applyAlignment="1">
      <alignment horizontal="center"/>
    </xf>
    <xf numFmtId="169" fontId="3" fillId="0" borderId="0" xfId="11" applyNumberFormat="1" applyFont="1" applyFill="1" applyAlignment="1">
      <alignment horizontal="left"/>
    </xf>
    <xf numFmtId="0" fontId="3" fillId="0" borderId="0" xfId="11" applyFont="1" applyFill="1"/>
    <xf numFmtId="0" fontId="3" fillId="0" borderId="0" xfId="0" applyFont="1" applyAlignment="1">
      <alignment horizontal="left"/>
    </xf>
    <xf numFmtId="3" fontId="3" fillId="0" borderId="0" xfId="11" applyNumberFormat="1" applyFont="1" applyFill="1" applyAlignment="1">
      <alignment horizontal="center"/>
    </xf>
    <xf numFmtId="166" fontId="3" fillId="0" borderId="0" xfId="11" applyNumberFormat="1" applyFont="1" applyFill="1" applyAlignment="1">
      <alignment horizontal="left"/>
    </xf>
    <xf numFmtId="3" fontId="9" fillId="0" borderId="0" xfId="0" applyNumberFormat="1" applyFont="1" applyAlignment="1">
      <alignment horizontal="center"/>
    </xf>
    <xf numFmtId="37" fontId="3" fillId="0" borderId="0" xfId="17" applyNumberFormat="1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3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7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1" fontId="6" fillId="0" borderId="0" xfId="5" applyNumberFormat="1" applyFont="1" applyFill="1" applyAlignment="1">
      <alignment horizontal="center"/>
    </xf>
    <xf numFmtId="37" fontId="3" fillId="0" borderId="0" xfId="14" applyNumberFormat="1" applyFont="1" applyFill="1" applyAlignment="1">
      <alignment horizontal="center"/>
    </xf>
    <xf numFmtId="3" fontId="6" fillId="0" borderId="0" xfId="5" applyNumberFormat="1" applyFont="1" applyFill="1" applyAlignment="1">
      <alignment horizontal="center"/>
    </xf>
    <xf numFmtId="0" fontId="3" fillId="0" borderId="0" xfId="14" applyFont="1" applyFill="1" applyAlignment="1">
      <alignment horizontal="center"/>
    </xf>
    <xf numFmtId="0" fontId="6" fillId="0" borderId="5" xfId="5" applyFont="1" applyFill="1" applyBorder="1" applyAlignment="1">
      <alignment horizontal="center"/>
    </xf>
    <xf numFmtId="165" fontId="6" fillId="0" borderId="0" xfId="5" applyNumberFormat="1" applyFont="1" applyFill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3" fontId="3" fillId="0" borderId="0" xfId="5" applyNumberFormat="1" applyFont="1" applyFill="1" applyAlignment="1">
      <alignment horizontal="center"/>
    </xf>
    <xf numFmtId="0" fontId="3" fillId="0" borderId="0" xfId="2" applyFont="1" applyFill="1" applyAlignment="1">
      <alignment horizontal="left" wrapText="1"/>
    </xf>
    <xf numFmtId="0" fontId="10" fillId="0" borderId="0" xfId="0" applyFont="1" applyAlignment="1">
      <alignment horizontal="center"/>
    </xf>
    <xf numFmtId="43" fontId="3" fillId="0" borderId="0" xfId="1" applyFont="1" applyFill="1" applyBorder="1" applyAlignment="1"/>
    <xf numFmtId="43" fontId="3" fillId="0" borderId="0" xfId="1" applyFont="1" applyFill="1" applyBorder="1" applyAlignment="1">
      <alignment wrapText="1"/>
    </xf>
    <xf numFmtId="0" fontId="3" fillId="0" borderId="0" xfId="2" applyFont="1" applyFill="1" applyAlignment="1">
      <alignment horizontal="left" vertical="top"/>
    </xf>
    <xf numFmtId="0" fontId="9" fillId="0" borderId="0" xfId="0" applyFont="1" applyAlignment="1">
      <alignment horizontal="center" vertical="top"/>
    </xf>
    <xf numFmtId="0" fontId="3" fillId="0" borderId="0" xfId="16" applyAlignment="1">
      <alignment horizontal="left"/>
    </xf>
    <xf numFmtId="0" fontId="3" fillId="0" borderId="0" xfId="2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8">
    <cellStyle name="Comma" xfId="1" builtinId="3"/>
    <cellStyle name="Comma 2" xfId="6" xr:uid="{00000000-0005-0000-0000-000001000000}"/>
    <cellStyle name="Comma 2 2" xfId="10" xr:uid="{00000000-0005-0000-0000-000002000000}"/>
    <cellStyle name="Comma 2 3" xfId="13" xr:uid="{00000000-0005-0000-0000-000003000000}"/>
    <cellStyle name="Comma 2 4" xfId="9" xr:uid="{00000000-0005-0000-0000-000004000000}"/>
    <cellStyle name="Comma0" xfId="7" xr:uid="{00000000-0005-0000-0000-000005000000}"/>
    <cellStyle name="Currency" xfId="17" builtinId="4"/>
    <cellStyle name="Normal" xfId="0" builtinId="0"/>
    <cellStyle name="Normal 11" xfId="16" xr:uid="{00000000-0005-0000-0000-000008000000}"/>
    <cellStyle name="Normal 2" xfId="11" xr:uid="{00000000-0005-0000-0000-000009000000}"/>
    <cellStyle name="Normal 2 2" xfId="12" xr:uid="{00000000-0005-0000-0000-00000A000000}"/>
    <cellStyle name="Normal 3" xfId="8" xr:uid="{00000000-0005-0000-0000-00000B000000}"/>
    <cellStyle name="Normal_ANC Completed Request" xfId="14" xr:uid="{00000000-0005-0000-0000-00000C000000}"/>
    <cellStyle name="Normal_asuj_non classified form A" xfId="4" xr:uid="{00000000-0005-0000-0000-00000D000000}"/>
    <cellStyle name="Normal_ATU" xfId="3" xr:uid="{00000000-0005-0000-0000-00000E000000}"/>
    <cellStyle name="Normal_Copy of ASUJ" xfId="5" xr:uid="{00000000-0005-0000-0000-00000F000000}"/>
    <cellStyle name="Normal_non classified form A" xfId="2" xr:uid="{00000000-0005-0000-0000-000010000000}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425"/>
  <sheetViews>
    <sheetView tabSelected="1" showOutlineSymbols="0" zoomScaleNormal="100" zoomScaleSheetLayoutView="100" workbookViewId="0">
      <pane ySplit="8" topLeftCell="A9" activePane="bottomLeft" state="frozen"/>
      <selection pane="bottomLeft" activeCell="J15" sqref="J15"/>
    </sheetView>
  </sheetViews>
  <sheetFormatPr defaultColWidth="16.5703125" defaultRowHeight="12.75" customHeight="1" x14ac:dyDescent="0.2"/>
  <cols>
    <col min="1" max="1" width="5.42578125" style="59" customWidth="1"/>
    <col min="2" max="2" width="7.7109375" style="4" bestFit="1" customWidth="1"/>
    <col min="3" max="3" width="3.7109375" style="3" customWidth="1"/>
    <col min="4" max="4" width="44.42578125" style="25" customWidth="1"/>
    <col min="5" max="5" width="5.42578125" style="29" customWidth="1"/>
    <col min="6" max="6" width="16.42578125" style="1" customWidth="1"/>
    <col min="7" max="7" width="5.42578125" style="1" customWidth="1"/>
    <col min="8" max="8" width="16.42578125" style="34" customWidth="1"/>
    <col min="9" max="9" width="5.42578125" style="1" customWidth="1"/>
    <col min="10" max="10" width="16.42578125" style="2" customWidth="1"/>
    <col min="11" max="11" width="5.42578125" style="2" customWidth="1"/>
    <col min="12" max="12" width="16.42578125" style="2" customWidth="1"/>
    <col min="13" max="13" width="5.42578125" style="1" customWidth="1"/>
    <col min="14" max="14" width="16.42578125" style="1" customWidth="1"/>
    <col min="15" max="15" width="11.28515625" style="19" bestFit="1" customWidth="1"/>
    <col min="16" max="16" width="5.5703125" style="25" bestFit="1" customWidth="1"/>
    <col min="17" max="17" width="4" style="25" bestFit="1" customWidth="1"/>
    <col min="18" max="18" width="5.5703125" style="25" bestFit="1" customWidth="1"/>
    <col min="19" max="16384" width="16.5703125" style="25"/>
  </cols>
  <sheetData>
    <row r="1" spans="1:17" ht="12.75" customHeight="1" x14ac:dyDescent="0.2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7" s="50" customFormat="1" ht="12.75" customHeight="1" x14ac:dyDescent="0.2">
      <c r="A2" s="89" t="s">
        <v>269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42"/>
    </row>
    <row r="3" spans="1:17" s="50" customFormat="1" ht="12.75" customHeight="1" thickBot="1" x14ac:dyDescent="0.25">
      <c r="A3" s="65"/>
      <c r="B3" s="66"/>
      <c r="C3" s="66"/>
      <c r="E3" s="49"/>
      <c r="F3" s="49"/>
      <c r="G3" s="31"/>
      <c r="H3" s="49"/>
      <c r="I3" s="31"/>
      <c r="J3" s="49"/>
      <c r="K3" s="31"/>
      <c r="L3" s="31"/>
      <c r="M3" s="31"/>
      <c r="N3" s="49"/>
    </row>
    <row r="4" spans="1:17" s="50" customFormat="1" ht="12.75" customHeight="1" x14ac:dyDescent="0.2">
      <c r="A4" s="67"/>
      <c r="B4" s="18"/>
      <c r="C4" s="18"/>
      <c r="D4" s="68"/>
      <c r="E4" s="68"/>
      <c r="F4" s="41"/>
      <c r="G4" s="68"/>
      <c r="H4" s="41"/>
      <c r="I4" s="68"/>
      <c r="J4" s="41"/>
      <c r="K4" s="68"/>
      <c r="L4" s="41"/>
      <c r="M4" s="68"/>
      <c r="N4" s="43" t="s">
        <v>87</v>
      </c>
    </row>
    <row r="5" spans="1:17" s="50" customFormat="1" ht="12.75" customHeight="1" x14ac:dyDescent="0.2">
      <c r="A5" s="69"/>
      <c r="B5" s="71"/>
      <c r="C5" s="71"/>
      <c r="D5" s="70"/>
      <c r="E5" s="72"/>
      <c r="F5" s="73" t="s">
        <v>86</v>
      </c>
      <c r="G5" s="74"/>
      <c r="H5" s="73" t="s">
        <v>85</v>
      </c>
      <c r="I5" s="74"/>
      <c r="J5" s="73" t="s">
        <v>84</v>
      </c>
      <c r="K5" s="74"/>
      <c r="L5" s="70" t="s">
        <v>83</v>
      </c>
      <c r="M5" s="70"/>
      <c r="N5" s="44" t="s">
        <v>82</v>
      </c>
    </row>
    <row r="6" spans="1:17" s="42" customFormat="1" ht="12.75" customHeight="1" x14ac:dyDescent="0.2">
      <c r="A6" s="75" t="s">
        <v>81</v>
      </c>
      <c r="B6" s="71" t="s">
        <v>80</v>
      </c>
      <c r="C6" s="76"/>
      <c r="D6" s="70" t="s">
        <v>79</v>
      </c>
      <c r="E6" s="72"/>
      <c r="F6" s="73" t="s">
        <v>270</v>
      </c>
      <c r="G6" s="74"/>
      <c r="H6" s="73" t="s">
        <v>258</v>
      </c>
      <c r="I6" s="74"/>
      <c r="J6" s="73" t="s">
        <v>270</v>
      </c>
      <c r="K6" s="70"/>
      <c r="L6" s="73" t="s">
        <v>271</v>
      </c>
      <c r="M6" s="70"/>
      <c r="N6" s="44" t="s">
        <v>271</v>
      </c>
    </row>
    <row r="7" spans="1:17" s="20" customFormat="1" ht="12.75" customHeight="1" x14ac:dyDescent="0.2">
      <c r="A7" s="75" t="s">
        <v>78</v>
      </c>
      <c r="B7" s="71" t="s">
        <v>75</v>
      </c>
      <c r="C7" s="71"/>
      <c r="D7" s="70" t="s">
        <v>77</v>
      </c>
      <c r="E7" s="70" t="s">
        <v>75</v>
      </c>
      <c r="F7" s="73" t="s">
        <v>74</v>
      </c>
      <c r="G7" s="70" t="s">
        <v>76</v>
      </c>
      <c r="H7" s="73" t="s">
        <v>74</v>
      </c>
      <c r="I7" s="70" t="s">
        <v>75</v>
      </c>
      <c r="J7" s="73" t="s">
        <v>74</v>
      </c>
      <c r="K7" s="70" t="s">
        <v>75</v>
      </c>
      <c r="L7" s="73" t="s">
        <v>74</v>
      </c>
      <c r="M7" s="70" t="s">
        <v>75</v>
      </c>
      <c r="N7" s="44" t="s">
        <v>74</v>
      </c>
    </row>
    <row r="8" spans="1:17" s="20" customFormat="1" ht="12.75" customHeight="1" thickBot="1" x14ac:dyDescent="0.25">
      <c r="A8" s="77"/>
      <c r="B8" s="17"/>
      <c r="C8" s="17"/>
      <c r="D8" s="78"/>
      <c r="E8" s="78"/>
      <c r="F8" s="16"/>
      <c r="G8" s="78"/>
      <c r="H8" s="16"/>
      <c r="I8" s="78"/>
      <c r="J8" s="16"/>
      <c r="K8" s="78"/>
      <c r="L8" s="16"/>
      <c r="M8" s="78"/>
      <c r="N8" s="46"/>
      <c r="O8" s="47">
        <v>7.0000000000000007E-2</v>
      </c>
    </row>
    <row r="9" spans="1:17" ht="12.75" customHeight="1" thickBot="1" x14ac:dyDescent="0.25"/>
    <row r="10" spans="1:17" ht="12.75" customHeight="1" thickBot="1" x14ac:dyDescent="0.25">
      <c r="D10" s="15" t="s">
        <v>73</v>
      </c>
      <c r="E10" s="45"/>
    </row>
    <row r="12" spans="1:17" ht="12.75" customHeight="1" x14ac:dyDescent="0.2">
      <c r="A12" s="48"/>
      <c r="B12" s="5"/>
      <c r="C12" s="21"/>
      <c r="D12" s="25" t="s">
        <v>7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7" ht="12.75" customHeight="1" x14ac:dyDescent="0.2">
      <c r="A13" s="48"/>
      <c r="B13" s="5"/>
      <c r="C13" s="21"/>
      <c r="D13" s="25" t="s">
        <v>19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7" ht="12.75" customHeight="1" x14ac:dyDescent="0.2">
      <c r="A14" s="48"/>
      <c r="B14" s="28">
        <v>1</v>
      </c>
      <c r="C14" s="21"/>
      <c r="D14" s="25" t="s">
        <v>72</v>
      </c>
      <c r="E14" s="29">
        <v>1</v>
      </c>
      <c r="F14" s="31">
        <v>321068.98161729617</v>
      </c>
      <c r="G14" s="29"/>
      <c r="H14" s="57"/>
      <c r="I14" s="29"/>
      <c r="J14" s="62"/>
      <c r="K14" s="29"/>
      <c r="L14" s="29">
        <f t="shared" ref="L14:L34" si="0">F14*(1+$O$8)</f>
        <v>343543.81033050694</v>
      </c>
      <c r="M14" s="29"/>
      <c r="N14" s="29"/>
      <c r="P14" s="20"/>
      <c r="Q14" s="13"/>
    </row>
    <row r="15" spans="1:17" s="39" customFormat="1" x14ac:dyDescent="0.2">
      <c r="A15" s="60"/>
      <c r="B15" s="28">
        <v>2</v>
      </c>
      <c r="C15" s="80"/>
      <c r="D15" s="39" t="s">
        <v>117</v>
      </c>
      <c r="E15" s="35">
        <v>1</v>
      </c>
      <c r="F15" s="36">
        <v>243153.89800996112</v>
      </c>
      <c r="G15" s="35"/>
      <c r="H15" s="57"/>
      <c r="I15" s="35"/>
      <c r="J15" s="62"/>
      <c r="K15" s="35"/>
      <c r="L15" s="29">
        <f t="shared" si="0"/>
        <v>260174.67087065842</v>
      </c>
      <c r="M15" s="29"/>
      <c r="N15" s="29"/>
      <c r="O15" s="19"/>
      <c r="P15" s="37"/>
      <c r="Q15" s="38"/>
    </row>
    <row r="16" spans="1:17" ht="12.75" customHeight="1" x14ac:dyDescent="0.2">
      <c r="A16" s="48"/>
      <c r="B16" s="28">
        <v>3</v>
      </c>
      <c r="C16" s="21"/>
      <c r="D16" s="25" t="s">
        <v>283</v>
      </c>
      <c r="E16" s="29">
        <v>1</v>
      </c>
      <c r="F16" s="31">
        <v>203997.00796650295</v>
      </c>
      <c r="G16" s="29"/>
      <c r="H16" s="57"/>
      <c r="I16" s="29"/>
      <c r="J16" s="62"/>
      <c r="K16" s="29"/>
      <c r="L16" s="29">
        <f t="shared" si="0"/>
        <v>218276.79852415816</v>
      </c>
      <c r="M16" s="29"/>
      <c r="N16" s="29"/>
      <c r="P16" s="20"/>
      <c r="Q16" s="13"/>
    </row>
    <row r="17" spans="1:19" ht="12.75" customHeight="1" x14ac:dyDescent="0.2">
      <c r="A17" s="48"/>
      <c r="B17" s="28">
        <v>4</v>
      </c>
      <c r="C17" s="21"/>
      <c r="D17" s="25" t="s">
        <v>284</v>
      </c>
      <c r="E17" s="29">
        <v>1</v>
      </c>
      <c r="F17" s="31">
        <v>200899.00063687074</v>
      </c>
      <c r="G17" s="29"/>
      <c r="H17" s="29"/>
      <c r="I17" s="29"/>
      <c r="J17" s="29"/>
      <c r="K17" s="29"/>
      <c r="L17" s="29">
        <f t="shared" si="0"/>
        <v>214961.93068145172</v>
      </c>
      <c r="M17" s="29"/>
      <c r="N17" s="29"/>
      <c r="P17" s="20"/>
      <c r="Q17" s="13"/>
    </row>
    <row r="18" spans="1:19" ht="12.75" customHeight="1" x14ac:dyDescent="0.2">
      <c r="A18" s="48"/>
      <c r="B18" s="28">
        <v>5</v>
      </c>
      <c r="C18" s="21"/>
      <c r="D18" s="25" t="s">
        <v>71</v>
      </c>
      <c r="E18" s="29">
        <v>1</v>
      </c>
      <c r="F18" s="31">
        <v>200898.55076668892</v>
      </c>
      <c r="G18" s="29"/>
      <c r="H18" s="57"/>
      <c r="I18" s="29"/>
      <c r="J18" s="62"/>
      <c r="K18" s="29"/>
      <c r="L18" s="29">
        <f t="shared" si="0"/>
        <v>214961.44932035715</v>
      </c>
      <c r="M18" s="29"/>
      <c r="N18" s="29"/>
      <c r="P18" s="20"/>
      <c r="Q18" s="13"/>
    </row>
    <row r="19" spans="1:19" ht="12.75" customHeight="1" x14ac:dyDescent="0.2">
      <c r="A19" s="48"/>
      <c r="B19" s="28">
        <v>6</v>
      </c>
      <c r="C19" s="21"/>
      <c r="D19" s="25" t="s">
        <v>285</v>
      </c>
      <c r="E19" s="29">
        <v>1</v>
      </c>
      <c r="F19" s="31">
        <v>200898.55076668892</v>
      </c>
      <c r="G19" s="29"/>
      <c r="H19" s="57"/>
      <c r="I19" s="29"/>
      <c r="J19" s="62"/>
      <c r="K19" s="29"/>
      <c r="L19" s="29">
        <f t="shared" si="0"/>
        <v>214961.44932035715</v>
      </c>
      <c r="M19" s="29"/>
      <c r="N19" s="29"/>
      <c r="P19" s="20"/>
      <c r="Q19" s="13"/>
    </row>
    <row r="20" spans="1:19" ht="12.75" customHeight="1" x14ac:dyDescent="0.2">
      <c r="A20" s="48"/>
      <c r="B20" s="28">
        <v>7</v>
      </c>
      <c r="C20" s="21"/>
      <c r="D20" s="25" t="s">
        <v>128</v>
      </c>
      <c r="E20" s="29">
        <v>1</v>
      </c>
      <c r="F20" s="31">
        <v>200898.11565400509</v>
      </c>
      <c r="G20" s="29"/>
      <c r="H20" s="57"/>
      <c r="I20" s="29"/>
      <c r="J20" s="62"/>
      <c r="K20" s="29"/>
      <c r="L20" s="29">
        <f t="shared" si="0"/>
        <v>214960.98374978546</v>
      </c>
      <c r="M20" s="29"/>
      <c r="N20" s="29"/>
      <c r="P20" s="20"/>
      <c r="Q20" s="13"/>
    </row>
    <row r="21" spans="1:19" ht="12.75" customHeight="1" x14ac:dyDescent="0.2">
      <c r="A21" s="48"/>
      <c r="B21" s="28">
        <v>8</v>
      </c>
      <c r="C21" s="21"/>
      <c r="D21" s="25" t="s">
        <v>129</v>
      </c>
      <c r="E21" s="29">
        <v>8</v>
      </c>
      <c r="F21" s="31">
        <v>194702.85575202742</v>
      </c>
      <c r="G21" s="29"/>
      <c r="H21" s="57"/>
      <c r="I21" s="29"/>
      <c r="J21" s="62"/>
      <c r="K21" s="29"/>
      <c r="L21" s="29">
        <f t="shared" si="0"/>
        <v>208332.05565466936</v>
      </c>
      <c r="M21" s="29"/>
      <c r="N21" s="29"/>
      <c r="P21" s="20"/>
      <c r="Q21" s="13"/>
    </row>
    <row r="22" spans="1:19" ht="12.75" customHeight="1" x14ac:dyDescent="0.2">
      <c r="A22" s="48"/>
      <c r="B22" s="28">
        <v>9</v>
      </c>
      <c r="C22" s="21"/>
      <c r="D22" s="25" t="s">
        <v>69</v>
      </c>
      <c r="E22" s="29">
        <v>5</v>
      </c>
      <c r="F22" s="31">
        <v>176555.96868094045</v>
      </c>
      <c r="G22" s="29"/>
      <c r="H22" s="57"/>
      <c r="I22" s="29"/>
      <c r="J22" s="62"/>
      <c r="K22" s="29"/>
      <c r="L22" s="29">
        <f t="shared" si="0"/>
        <v>188914.88648860628</v>
      </c>
      <c r="M22" s="29"/>
      <c r="N22" s="29"/>
      <c r="P22" s="20"/>
      <c r="Q22" s="13"/>
      <c r="S22" s="40"/>
    </row>
    <row r="23" spans="1:19" ht="12.75" customHeight="1" x14ac:dyDescent="0.2">
      <c r="A23" s="48"/>
      <c r="B23" s="28">
        <v>10</v>
      </c>
      <c r="C23" s="21"/>
      <c r="D23" s="25" t="s">
        <v>286</v>
      </c>
      <c r="E23" s="29">
        <v>1</v>
      </c>
      <c r="F23" s="31">
        <v>176555.96868094045</v>
      </c>
      <c r="G23" s="29"/>
      <c r="H23" s="57"/>
      <c r="I23" s="29"/>
      <c r="J23" s="62"/>
      <c r="K23" s="29"/>
      <c r="L23" s="29">
        <f t="shared" si="0"/>
        <v>188914.88648860628</v>
      </c>
      <c r="M23" s="29"/>
      <c r="N23" s="29"/>
      <c r="P23" s="20"/>
      <c r="Q23" s="13"/>
    </row>
    <row r="24" spans="1:19" ht="12.75" customHeight="1" x14ac:dyDescent="0.2">
      <c r="A24" s="48"/>
      <c r="B24" s="28">
        <v>11</v>
      </c>
      <c r="C24" s="21"/>
      <c r="D24" s="25" t="s">
        <v>287</v>
      </c>
      <c r="E24" s="29">
        <v>1</v>
      </c>
      <c r="F24" s="31">
        <v>176555.96868094045</v>
      </c>
      <c r="G24" s="29"/>
      <c r="H24" s="57"/>
      <c r="I24" s="29"/>
      <c r="J24" s="62"/>
      <c r="K24" s="29"/>
      <c r="L24" s="29">
        <f t="shared" si="0"/>
        <v>188914.88648860628</v>
      </c>
      <c r="M24" s="29"/>
      <c r="N24" s="29"/>
      <c r="P24" s="20"/>
      <c r="Q24" s="13"/>
    </row>
    <row r="25" spans="1:19" ht="12.75" customHeight="1" x14ac:dyDescent="0.2">
      <c r="A25" s="48"/>
      <c r="B25" s="28">
        <v>12</v>
      </c>
      <c r="C25" s="21"/>
      <c r="D25" s="25" t="s">
        <v>70</v>
      </c>
      <c r="E25" s="29">
        <v>1</v>
      </c>
      <c r="F25" s="31">
        <v>176555.96868094045</v>
      </c>
      <c r="G25" s="29"/>
      <c r="H25" s="57"/>
      <c r="I25" s="29"/>
      <c r="J25" s="62"/>
      <c r="K25" s="29"/>
      <c r="L25" s="29">
        <f t="shared" si="0"/>
        <v>188914.88648860628</v>
      </c>
      <c r="M25" s="29"/>
      <c r="N25" s="29"/>
      <c r="P25" s="20"/>
      <c r="Q25" s="13"/>
    </row>
    <row r="26" spans="1:19" ht="12.75" customHeight="1" x14ac:dyDescent="0.2">
      <c r="A26" s="48"/>
      <c r="B26" s="28">
        <v>13</v>
      </c>
      <c r="C26" s="21"/>
      <c r="D26" s="25" t="s">
        <v>130</v>
      </c>
      <c r="E26" s="29">
        <v>6</v>
      </c>
      <c r="F26" s="31">
        <v>171625.96471906375</v>
      </c>
      <c r="G26" s="29"/>
      <c r="H26" s="57"/>
      <c r="I26" s="29"/>
      <c r="J26" s="62"/>
      <c r="K26" s="29"/>
      <c r="L26" s="29">
        <f t="shared" si="0"/>
        <v>183639.78224939821</v>
      </c>
      <c r="M26" s="29"/>
      <c r="N26" s="29"/>
      <c r="P26" s="20"/>
      <c r="Q26" s="13"/>
    </row>
    <row r="27" spans="1:19" ht="12.75" customHeight="1" x14ac:dyDescent="0.2">
      <c r="A27" s="48"/>
      <c r="B27" s="28">
        <v>14</v>
      </c>
      <c r="C27" s="21"/>
      <c r="D27" s="25" t="s">
        <v>131</v>
      </c>
      <c r="E27" s="29">
        <v>1</v>
      </c>
      <c r="F27" s="31">
        <v>171625.96471906375</v>
      </c>
      <c r="G27" s="29"/>
      <c r="H27" s="29"/>
      <c r="I27" s="29"/>
      <c r="J27" s="29"/>
      <c r="K27" s="29"/>
      <c r="L27" s="29">
        <f t="shared" si="0"/>
        <v>183639.78224939821</v>
      </c>
      <c r="M27" s="29"/>
      <c r="N27" s="29"/>
      <c r="P27" s="20"/>
      <c r="Q27" s="13"/>
    </row>
    <row r="28" spans="1:19" ht="12.75" customHeight="1" x14ac:dyDescent="0.2">
      <c r="A28" s="48"/>
      <c r="B28" s="28">
        <v>15</v>
      </c>
      <c r="C28" s="21"/>
      <c r="D28" s="25" t="s">
        <v>101</v>
      </c>
      <c r="E28" s="29">
        <v>1</v>
      </c>
      <c r="F28" s="31">
        <v>170991.91507891315</v>
      </c>
      <c r="G28" s="29"/>
      <c r="H28" s="57"/>
      <c r="I28" s="29"/>
      <c r="J28" s="62"/>
      <c r="K28" s="29"/>
      <c r="L28" s="29">
        <f t="shared" si="0"/>
        <v>182961.34913443707</v>
      </c>
      <c r="M28" s="29"/>
      <c r="N28" s="29"/>
      <c r="P28" s="20"/>
      <c r="Q28" s="13"/>
    </row>
    <row r="29" spans="1:19" ht="12.75" customHeight="1" x14ac:dyDescent="0.2">
      <c r="A29" s="48"/>
      <c r="B29" s="28">
        <v>16</v>
      </c>
      <c r="C29" s="21"/>
      <c r="D29" s="25" t="s">
        <v>68</v>
      </c>
      <c r="E29" s="29">
        <v>1</v>
      </c>
      <c r="F29" s="31">
        <v>158116.42921789939</v>
      </c>
      <c r="G29" s="29"/>
      <c r="H29" s="29"/>
      <c r="I29" s="29"/>
      <c r="J29" s="29"/>
      <c r="K29" s="29"/>
      <c r="L29" s="29">
        <f t="shared" si="0"/>
        <v>169184.57926315235</v>
      </c>
      <c r="M29" s="29"/>
      <c r="N29" s="29"/>
      <c r="P29" s="20"/>
      <c r="Q29" s="13"/>
    </row>
    <row r="30" spans="1:19" ht="12.75" customHeight="1" x14ac:dyDescent="0.2">
      <c r="A30" s="48"/>
      <c r="B30" s="28">
        <v>17</v>
      </c>
      <c r="C30" s="21"/>
      <c r="D30" s="25" t="s">
        <v>67</v>
      </c>
      <c r="E30" s="29">
        <v>1</v>
      </c>
      <c r="F30" s="31">
        <v>157496.98165492987</v>
      </c>
      <c r="G30" s="29"/>
      <c r="H30" s="57"/>
      <c r="I30" s="29"/>
      <c r="J30" s="62"/>
      <c r="K30" s="29"/>
      <c r="L30" s="29">
        <f t="shared" si="0"/>
        <v>168521.77037077496</v>
      </c>
      <c r="M30" s="29"/>
      <c r="N30" s="29"/>
      <c r="P30" s="20"/>
      <c r="Q30" s="13"/>
    </row>
    <row r="31" spans="1:19" ht="12.75" customHeight="1" x14ac:dyDescent="0.2">
      <c r="A31" s="48"/>
      <c r="B31" s="28">
        <v>18</v>
      </c>
      <c r="C31" s="21"/>
      <c r="D31" s="21" t="s">
        <v>226</v>
      </c>
      <c r="E31" s="29">
        <v>1</v>
      </c>
      <c r="F31" s="31">
        <v>148249.16606918036</v>
      </c>
      <c r="G31" s="29"/>
      <c r="H31" s="57"/>
      <c r="I31" s="29"/>
      <c r="J31" s="62"/>
      <c r="K31" s="29"/>
      <c r="L31" s="29">
        <f t="shared" si="0"/>
        <v>158626.607694023</v>
      </c>
      <c r="M31" s="29"/>
      <c r="N31" s="29"/>
      <c r="P31" s="20"/>
      <c r="Q31" s="13"/>
    </row>
    <row r="32" spans="1:19" ht="12.75" customHeight="1" x14ac:dyDescent="0.2">
      <c r="A32" s="48"/>
      <c r="B32" s="28">
        <v>19</v>
      </c>
      <c r="C32" s="21"/>
      <c r="D32" s="25" t="s">
        <v>102</v>
      </c>
      <c r="E32" s="29">
        <v>1</v>
      </c>
      <c r="F32" s="31">
        <v>147963.82998702512</v>
      </c>
      <c r="G32" s="29"/>
      <c r="H32" s="57"/>
      <c r="I32" s="29"/>
      <c r="J32" s="62"/>
      <c r="K32" s="29"/>
      <c r="L32" s="29">
        <f t="shared" si="0"/>
        <v>158321.29808611688</v>
      </c>
      <c r="M32" s="29"/>
      <c r="N32" s="29"/>
      <c r="P32" s="20"/>
      <c r="Q32" s="13"/>
    </row>
    <row r="33" spans="1:19" ht="12.75" customHeight="1" x14ac:dyDescent="0.2">
      <c r="A33" s="48"/>
      <c r="B33" s="28">
        <v>20</v>
      </c>
      <c r="C33" s="21"/>
      <c r="D33" s="21" t="s">
        <v>66</v>
      </c>
      <c r="E33" s="29">
        <v>1</v>
      </c>
      <c r="F33" s="31">
        <v>141693.75248940859</v>
      </c>
      <c r="G33" s="29"/>
      <c r="H33" s="57"/>
      <c r="I33" s="29"/>
      <c r="J33" s="62"/>
      <c r="K33" s="29"/>
      <c r="L33" s="29">
        <f t="shared" si="0"/>
        <v>151612.3151636672</v>
      </c>
      <c r="M33" s="29"/>
      <c r="N33" s="29"/>
      <c r="P33" s="20"/>
      <c r="Q33" s="13"/>
    </row>
    <row r="34" spans="1:19" ht="12.75" customHeight="1" x14ac:dyDescent="0.2">
      <c r="A34" s="48"/>
      <c r="B34" s="28">
        <v>21</v>
      </c>
      <c r="C34" s="21"/>
      <c r="D34" s="21" t="s">
        <v>132</v>
      </c>
      <c r="E34" s="29">
        <v>1</v>
      </c>
      <c r="F34" s="31">
        <v>140215.15032026998</v>
      </c>
      <c r="G34" s="29"/>
      <c r="H34" s="29"/>
      <c r="I34" s="29"/>
      <c r="J34" s="29"/>
      <c r="K34" s="29"/>
      <c r="L34" s="29">
        <f t="shared" si="0"/>
        <v>150030.21084268889</v>
      </c>
      <c r="M34" s="29"/>
      <c r="N34" s="29"/>
      <c r="P34" s="20"/>
      <c r="Q34" s="13"/>
    </row>
    <row r="35" spans="1:19" ht="12.75" customHeight="1" x14ac:dyDescent="0.2">
      <c r="A35" s="48"/>
      <c r="B35" s="28">
        <v>22</v>
      </c>
      <c r="C35" s="21"/>
      <c r="D35" s="21" t="s">
        <v>65</v>
      </c>
      <c r="E35" s="29">
        <v>1</v>
      </c>
      <c r="F35" s="31">
        <v>140189.03144077794</v>
      </c>
      <c r="G35" s="29"/>
      <c r="H35" s="57"/>
      <c r="I35" s="81"/>
      <c r="J35" s="62"/>
      <c r="K35" s="29"/>
      <c r="L35" s="29">
        <f>F35*(1+$O$8)</f>
        <v>150002.26364163239</v>
      </c>
      <c r="M35" s="29"/>
      <c r="N35" s="29"/>
      <c r="P35" s="20"/>
      <c r="Q35" s="13"/>
    </row>
    <row r="36" spans="1:19" ht="12.75" customHeight="1" x14ac:dyDescent="0.2">
      <c r="A36" s="48"/>
      <c r="B36" s="28">
        <v>23</v>
      </c>
      <c r="C36" s="21"/>
      <c r="D36" s="21" t="s">
        <v>89</v>
      </c>
      <c r="E36" s="29">
        <v>43</v>
      </c>
      <c r="F36" s="31"/>
      <c r="G36" s="29"/>
      <c r="H36" s="29"/>
      <c r="I36" s="29"/>
      <c r="J36" s="29"/>
      <c r="K36" s="29"/>
      <c r="L36" s="29"/>
      <c r="M36" s="29"/>
      <c r="N36" s="31"/>
      <c r="P36" s="20"/>
      <c r="Q36" s="13"/>
    </row>
    <row r="37" spans="1:19" ht="12.75" customHeight="1" x14ac:dyDescent="0.2">
      <c r="A37" s="48"/>
      <c r="B37" s="26"/>
      <c r="C37" s="21"/>
      <c r="D37" s="21" t="s">
        <v>93</v>
      </c>
      <c r="F37" s="31">
        <v>133603.8274327057</v>
      </c>
      <c r="G37" s="29"/>
      <c r="H37" s="29"/>
      <c r="J37" s="62"/>
      <c r="K37" s="29"/>
      <c r="L37" s="29">
        <f t="shared" ref="L37:L48" si="1">F37*(1+$O$8)</f>
        <v>142956.09535299512</v>
      </c>
      <c r="M37" s="29"/>
      <c r="N37" s="31"/>
      <c r="P37" s="20"/>
      <c r="Q37" s="13"/>
    </row>
    <row r="38" spans="1:19" ht="12.75" customHeight="1" x14ac:dyDescent="0.2">
      <c r="A38" s="48"/>
      <c r="B38" s="28"/>
      <c r="C38" s="21"/>
      <c r="D38" s="25" t="s">
        <v>94</v>
      </c>
      <c r="F38" s="31">
        <v>122932.54561301311</v>
      </c>
      <c r="G38" s="29"/>
      <c r="H38" s="29"/>
      <c r="I38" s="29"/>
      <c r="J38" s="62"/>
      <c r="K38" s="29"/>
      <c r="L38" s="29">
        <f t="shared" si="1"/>
        <v>131537.82380592404</v>
      </c>
      <c r="M38" s="29"/>
      <c r="N38" s="31"/>
      <c r="P38" s="20"/>
      <c r="Q38" s="13"/>
    </row>
    <row r="39" spans="1:19" ht="12.75" customHeight="1" x14ac:dyDescent="0.2">
      <c r="A39" s="48"/>
      <c r="B39" s="28"/>
      <c r="C39" s="21"/>
      <c r="D39" s="25" t="s">
        <v>95</v>
      </c>
      <c r="F39" s="31">
        <v>111406.16411059334</v>
      </c>
      <c r="G39" s="29"/>
      <c r="H39" s="29"/>
      <c r="I39" s="29"/>
      <c r="J39" s="62"/>
      <c r="K39" s="29"/>
      <c r="L39" s="29">
        <f t="shared" si="1"/>
        <v>119204.59559833488</v>
      </c>
      <c r="M39" s="29"/>
      <c r="N39" s="31"/>
      <c r="P39" s="20"/>
      <c r="Q39" s="13"/>
    </row>
    <row r="40" spans="1:19" ht="12.75" customHeight="1" x14ac:dyDescent="0.2">
      <c r="A40" s="48"/>
      <c r="B40" s="28"/>
      <c r="C40" s="21"/>
      <c r="D40" s="25" t="s">
        <v>96</v>
      </c>
      <c r="F40" s="31">
        <v>96119.155107889135</v>
      </c>
      <c r="G40" s="29"/>
      <c r="H40" s="57"/>
      <c r="I40" s="29"/>
      <c r="J40" s="62"/>
      <c r="K40" s="29"/>
      <c r="L40" s="29">
        <f t="shared" si="1"/>
        <v>102847.49596544138</v>
      </c>
      <c r="M40" s="29"/>
      <c r="N40" s="31"/>
      <c r="P40" s="20"/>
      <c r="Q40" s="13"/>
    </row>
    <row r="41" spans="1:19" ht="12.75" customHeight="1" x14ac:dyDescent="0.2">
      <c r="A41" s="48"/>
      <c r="B41" s="28">
        <v>24</v>
      </c>
      <c r="C41" s="21"/>
      <c r="D41" s="21" t="s">
        <v>63</v>
      </c>
      <c r="E41" s="29">
        <v>1</v>
      </c>
      <c r="F41" s="31">
        <v>132820.01982367443</v>
      </c>
      <c r="G41" s="29"/>
      <c r="H41" s="57"/>
      <c r="I41" s="29"/>
      <c r="J41" s="62"/>
      <c r="K41" s="29"/>
      <c r="L41" s="29">
        <f t="shared" si="1"/>
        <v>142117.42121133165</v>
      </c>
      <c r="M41" s="29"/>
      <c r="N41" s="31"/>
      <c r="P41" s="20"/>
      <c r="Q41" s="13"/>
    </row>
    <row r="42" spans="1:19" ht="12.75" customHeight="1" x14ac:dyDescent="0.2">
      <c r="A42" s="48"/>
      <c r="B42" s="28">
        <v>25</v>
      </c>
      <c r="C42" s="21"/>
      <c r="D42" s="21" t="s">
        <v>64</v>
      </c>
      <c r="E42" s="29">
        <v>1</v>
      </c>
      <c r="F42" s="31">
        <v>132820.01982367443</v>
      </c>
      <c r="G42" s="29"/>
      <c r="H42" s="29"/>
      <c r="I42" s="29"/>
      <c r="J42" s="29"/>
      <c r="K42" s="29"/>
      <c r="L42" s="29">
        <f t="shared" si="1"/>
        <v>142117.42121133165</v>
      </c>
      <c r="M42" s="29"/>
      <c r="N42" s="31"/>
      <c r="P42" s="20"/>
      <c r="Q42" s="13"/>
    </row>
    <row r="43" spans="1:19" ht="12.75" customHeight="1" x14ac:dyDescent="0.2">
      <c r="A43" s="48"/>
      <c r="B43" s="28">
        <v>26</v>
      </c>
      <c r="C43" s="21"/>
      <c r="D43" s="25" t="s">
        <v>288</v>
      </c>
      <c r="E43" s="29">
        <v>1</v>
      </c>
      <c r="F43" s="31">
        <v>132820.01982367443</v>
      </c>
      <c r="G43" s="29"/>
      <c r="H43" s="57"/>
      <c r="I43" s="29"/>
      <c r="J43" s="62"/>
      <c r="K43" s="29"/>
      <c r="L43" s="29">
        <f t="shared" si="1"/>
        <v>142117.42121133165</v>
      </c>
      <c r="M43" s="29"/>
      <c r="N43" s="31"/>
      <c r="P43" s="20"/>
      <c r="Q43" s="13"/>
    </row>
    <row r="44" spans="1:19" ht="12.75" customHeight="1" x14ac:dyDescent="0.2">
      <c r="A44" s="48"/>
      <c r="B44" s="28">
        <v>27</v>
      </c>
      <c r="C44" s="21"/>
      <c r="D44" s="25" t="s">
        <v>104</v>
      </c>
      <c r="E44" s="29">
        <v>1</v>
      </c>
      <c r="F44" s="31">
        <v>132819.7149774328</v>
      </c>
      <c r="G44" s="29"/>
      <c r="H44" s="29"/>
      <c r="I44" s="29"/>
      <c r="J44" s="29"/>
      <c r="K44" s="29"/>
      <c r="L44" s="29">
        <f t="shared" si="1"/>
        <v>142117.09502585311</v>
      </c>
      <c r="M44" s="29"/>
      <c r="N44" s="31"/>
      <c r="P44" s="20"/>
      <c r="Q44" s="13"/>
    </row>
    <row r="45" spans="1:19" ht="12.75" customHeight="1" x14ac:dyDescent="0.2">
      <c r="A45" s="48"/>
      <c r="B45" s="28">
        <v>28</v>
      </c>
      <c r="C45" s="21"/>
      <c r="D45" s="25" t="s">
        <v>133</v>
      </c>
      <c r="E45" s="29">
        <v>2</v>
      </c>
      <c r="F45" s="31">
        <v>130916.91223976656</v>
      </c>
      <c r="G45" s="29"/>
      <c r="H45" s="57"/>
      <c r="I45" s="29"/>
      <c r="J45" s="62"/>
      <c r="K45" s="29"/>
      <c r="L45" s="29">
        <f t="shared" si="1"/>
        <v>140081.09609655023</v>
      </c>
      <c r="M45" s="29"/>
      <c r="N45" s="31"/>
      <c r="P45" s="20"/>
      <c r="Q45" s="13"/>
    </row>
    <row r="46" spans="1:19" ht="12.75" customHeight="1" x14ac:dyDescent="0.2">
      <c r="A46" s="48"/>
      <c r="B46" s="28">
        <v>29</v>
      </c>
      <c r="C46" s="21"/>
      <c r="D46" s="25" t="s">
        <v>62</v>
      </c>
      <c r="E46" s="29">
        <v>1</v>
      </c>
      <c r="F46" s="31">
        <v>128671.94043241773</v>
      </c>
      <c r="G46" s="29"/>
      <c r="H46" s="57"/>
      <c r="I46" s="29"/>
      <c r="J46" s="62"/>
      <c r="K46" s="29"/>
      <c r="L46" s="29">
        <f t="shared" si="1"/>
        <v>137678.97626268698</v>
      </c>
      <c r="M46" s="29"/>
      <c r="N46" s="31"/>
      <c r="O46" s="83"/>
      <c r="P46" s="83"/>
      <c r="Q46" s="83"/>
      <c r="R46" s="83"/>
      <c r="S46" s="83"/>
    </row>
    <row r="47" spans="1:19" ht="12.75" customHeight="1" x14ac:dyDescent="0.2">
      <c r="A47" s="48"/>
      <c r="B47" s="28">
        <v>30</v>
      </c>
      <c r="C47" s="21"/>
      <c r="D47" s="25" t="s">
        <v>103</v>
      </c>
      <c r="E47" s="29">
        <v>2</v>
      </c>
      <c r="F47" s="31">
        <v>127160.35664776998</v>
      </c>
      <c r="G47" s="29"/>
      <c r="H47" s="57"/>
      <c r="I47" s="29"/>
      <c r="J47" s="62"/>
      <c r="K47" s="29"/>
      <c r="L47" s="29">
        <f t="shared" si="1"/>
        <v>136061.58161311387</v>
      </c>
      <c r="M47" s="29"/>
      <c r="N47" s="31"/>
      <c r="P47" s="20"/>
      <c r="Q47" s="13"/>
    </row>
    <row r="48" spans="1:19" ht="12.75" customHeight="1" x14ac:dyDescent="0.2">
      <c r="A48" s="48"/>
      <c r="B48" s="28">
        <v>31</v>
      </c>
      <c r="C48" s="21"/>
      <c r="D48" s="25" t="s">
        <v>122</v>
      </c>
      <c r="E48" s="29">
        <v>1</v>
      </c>
      <c r="F48" s="31">
        <v>125733.98462910131</v>
      </c>
      <c r="G48" s="29"/>
      <c r="H48" s="57"/>
      <c r="I48" s="29"/>
      <c r="J48" s="62"/>
      <c r="K48" s="29"/>
      <c r="L48" s="29">
        <f t="shared" si="1"/>
        <v>134535.36355313842</v>
      </c>
      <c r="M48" s="29"/>
      <c r="N48" s="31"/>
      <c r="P48" s="20"/>
      <c r="Q48" s="13"/>
    </row>
    <row r="49" spans="1:17" ht="12.75" customHeight="1" x14ac:dyDescent="0.2">
      <c r="A49" s="48"/>
      <c r="B49" s="28">
        <v>32</v>
      </c>
      <c r="C49" s="21"/>
      <c r="D49" s="25" t="s">
        <v>123</v>
      </c>
      <c r="E49" s="29">
        <v>1</v>
      </c>
      <c r="F49" s="31">
        <v>125447.39248626832</v>
      </c>
      <c r="G49" s="29"/>
      <c r="H49" s="29"/>
      <c r="I49" s="29"/>
      <c r="J49" s="29"/>
      <c r="K49" s="29"/>
      <c r="L49" s="29">
        <f>F49*(1+$O$8)</f>
        <v>134228.70996030711</v>
      </c>
      <c r="M49" s="29"/>
      <c r="N49" s="31"/>
      <c r="P49" s="20"/>
      <c r="Q49" s="13"/>
    </row>
    <row r="50" spans="1:17" ht="12.75" customHeight="1" x14ac:dyDescent="0.2">
      <c r="A50" s="48"/>
      <c r="B50" s="28">
        <v>33</v>
      </c>
      <c r="C50" s="21"/>
      <c r="D50" s="25" t="s">
        <v>124</v>
      </c>
      <c r="E50" s="29">
        <v>5</v>
      </c>
      <c r="F50" s="31"/>
      <c r="G50" s="29"/>
      <c r="H50" s="57"/>
      <c r="I50" s="29"/>
      <c r="J50" s="29"/>
      <c r="K50" s="29"/>
      <c r="L50" s="29"/>
      <c r="M50" s="29"/>
      <c r="N50" s="31"/>
      <c r="P50" s="20"/>
      <c r="Q50" s="13"/>
    </row>
    <row r="51" spans="1:17" ht="12.75" customHeight="1" x14ac:dyDescent="0.2">
      <c r="A51" s="48"/>
      <c r="B51" s="28"/>
      <c r="C51" s="21"/>
      <c r="D51" s="25" t="s">
        <v>97</v>
      </c>
      <c r="F51" s="31">
        <v>122932.54561301311</v>
      </c>
      <c r="G51" s="29"/>
      <c r="H51" s="29"/>
      <c r="I51" s="29"/>
      <c r="J51" s="62"/>
      <c r="K51" s="29"/>
      <c r="L51" s="29">
        <f t="shared" ref="L51:L103" si="2">F51*(1+$O$8)</f>
        <v>131537.82380592404</v>
      </c>
      <c r="M51" s="29"/>
      <c r="N51" s="31"/>
      <c r="P51" s="20"/>
      <c r="Q51" s="13"/>
    </row>
    <row r="52" spans="1:17" ht="12.75" customHeight="1" x14ac:dyDescent="0.2">
      <c r="A52" s="48"/>
      <c r="B52" s="28"/>
      <c r="C52" s="21"/>
      <c r="D52" s="25" t="s">
        <v>98</v>
      </c>
      <c r="F52" s="31">
        <v>111406.16411059334</v>
      </c>
      <c r="G52" s="29"/>
      <c r="H52" s="29"/>
      <c r="I52" s="29"/>
      <c r="J52" s="62"/>
      <c r="K52" s="29"/>
      <c r="L52" s="29">
        <f t="shared" si="2"/>
        <v>119204.59559833488</v>
      </c>
      <c r="M52" s="29"/>
      <c r="N52" s="31"/>
      <c r="P52" s="20"/>
      <c r="Q52" s="13"/>
    </row>
    <row r="53" spans="1:17" ht="12.75" customHeight="1" x14ac:dyDescent="0.2">
      <c r="A53" s="48"/>
      <c r="B53" s="28"/>
      <c r="C53" s="21"/>
      <c r="D53" s="25" t="s">
        <v>99</v>
      </c>
      <c r="F53" s="31">
        <v>96119.155107889135</v>
      </c>
      <c r="G53" s="29"/>
      <c r="H53" s="29"/>
      <c r="I53" s="29"/>
      <c r="J53" s="29"/>
      <c r="K53" s="29"/>
      <c r="L53" s="29">
        <f t="shared" si="2"/>
        <v>102847.49596544138</v>
      </c>
      <c r="M53" s="29"/>
      <c r="N53" s="31"/>
      <c r="P53" s="20"/>
      <c r="Q53" s="13"/>
    </row>
    <row r="54" spans="1:17" ht="12.75" customHeight="1" x14ac:dyDescent="0.2">
      <c r="A54" s="48"/>
      <c r="B54" s="28">
        <v>34</v>
      </c>
      <c r="C54" s="21"/>
      <c r="D54" s="25" t="s">
        <v>61</v>
      </c>
      <c r="E54" s="29">
        <v>1</v>
      </c>
      <c r="F54" s="31">
        <v>122656.62136026884</v>
      </c>
      <c r="G54" s="29"/>
      <c r="H54" s="57"/>
      <c r="I54" s="29"/>
      <c r="J54" s="62"/>
      <c r="K54" s="29"/>
      <c r="L54" s="29">
        <f t="shared" si="2"/>
        <v>131242.58485548766</v>
      </c>
      <c r="M54" s="29"/>
      <c r="N54" s="31"/>
      <c r="P54" s="20"/>
      <c r="Q54" s="13"/>
    </row>
    <row r="55" spans="1:17" ht="12.75" customHeight="1" x14ac:dyDescent="0.2">
      <c r="A55" s="48"/>
      <c r="B55" s="28">
        <v>35</v>
      </c>
      <c r="C55" s="21"/>
      <c r="D55" s="25" t="s">
        <v>227</v>
      </c>
      <c r="E55" s="29">
        <v>1</v>
      </c>
      <c r="F55" s="31">
        <v>122656.62136026884</v>
      </c>
      <c r="G55" s="29"/>
      <c r="H55" s="57"/>
      <c r="I55" s="29"/>
      <c r="J55" s="62"/>
      <c r="K55" s="29"/>
      <c r="L55" s="29">
        <f t="shared" si="2"/>
        <v>131242.58485548766</v>
      </c>
      <c r="M55" s="29"/>
      <c r="N55" s="31"/>
      <c r="P55" s="20"/>
      <c r="Q55" s="13"/>
    </row>
    <row r="56" spans="1:17" ht="12.75" customHeight="1" x14ac:dyDescent="0.2">
      <c r="A56" s="48"/>
      <c r="B56" s="28">
        <v>36</v>
      </c>
      <c r="C56" s="21"/>
      <c r="D56" s="25" t="s">
        <v>60</v>
      </c>
      <c r="E56" s="29">
        <v>1</v>
      </c>
      <c r="F56" s="31">
        <v>122656.62136026884</v>
      </c>
      <c r="G56" s="29"/>
      <c r="H56" s="57"/>
      <c r="I56" s="29"/>
      <c r="J56" s="62"/>
      <c r="K56" s="29"/>
      <c r="L56" s="29">
        <f t="shared" si="2"/>
        <v>131242.58485548766</v>
      </c>
      <c r="M56" s="29"/>
      <c r="N56" s="31"/>
      <c r="P56" s="20"/>
      <c r="Q56" s="13"/>
    </row>
    <row r="57" spans="1:17" ht="12.75" customHeight="1" x14ac:dyDescent="0.2">
      <c r="A57" s="48"/>
      <c r="B57" s="28">
        <v>37</v>
      </c>
      <c r="C57" s="21"/>
      <c r="D57" s="25" t="s">
        <v>118</v>
      </c>
      <c r="E57" s="29">
        <v>1</v>
      </c>
      <c r="F57" s="31">
        <v>122656.62136026884</v>
      </c>
      <c r="G57" s="29"/>
      <c r="H57" s="57"/>
      <c r="I57" s="29"/>
      <c r="J57" s="62"/>
      <c r="K57" s="29"/>
      <c r="L57" s="29">
        <f t="shared" si="2"/>
        <v>131242.58485548766</v>
      </c>
      <c r="M57" s="29"/>
      <c r="N57" s="31"/>
      <c r="P57" s="20"/>
      <c r="Q57" s="13"/>
    </row>
    <row r="58" spans="1:17" ht="12" customHeight="1" x14ac:dyDescent="0.2">
      <c r="A58" s="48"/>
      <c r="B58" s="28">
        <v>38</v>
      </c>
      <c r="C58" s="21"/>
      <c r="D58" s="25" t="s">
        <v>59</v>
      </c>
      <c r="E58" s="29">
        <v>1</v>
      </c>
      <c r="F58" s="31">
        <v>122656.62136026884</v>
      </c>
      <c r="G58" s="29"/>
      <c r="H58" s="57"/>
      <c r="I58" s="29"/>
      <c r="J58" s="62"/>
      <c r="K58" s="29"/>
      <c r="L58" s="29">
        <f t="shared" si="2"/>
        <v>131242.58485548766</v>
      </c>
      <c r="M58" s="29"/>
      <c r="N58" s="31"/>
      <c r="P58" s="20"/>
      <c r="Q58" s="13"/>
    </row>
    <row r="59" spans="1:17" ht="12" customHeight="1" x14ac:dyDescent="0.2">
      <c r="A59" s="48"/>
      <c r="B59" s="28">
        <v>39</v>
      </c>
      <c r="C59" s="21"/>
      <c r="D59" s="25" t="s">
        <v>58</v>
      </c>
      <c r="E59" s="29">
        <v>1</v>
      </c>
      <c r="F59" s="31">
        <v>122656.62136026884</v>
      </c>
      <c r="G59" s="29"/>
      <c r="H59" s="57"/>
      <c r="I59" s="29"/>
      <c r="J59" s="62"/>
      <c r="K59" s="29"/>
      <c r="L59" s="29">
        <f t="shared" si="2"/>
        <v>131242.58485548766</v>
      </c>
      <c r="M59" s="29"/>
      <c r="N59" s="31"/>
      <c r="P59" s="20"/>
      <c r="Q59" s="13"/>
    </row>
    <row r="60" spans="1:17" ht="12.75" customHeight="1" x14ac:dyDescent="0.2">
      <c r="A60" s="48"/>
      <c r="B60" s="28">
        <v>40</v>
      </c>
      <c r="C60" s="21"/>
      <c r="D60" s="25" t="s">
        <v>57</v>
      </c>
      <c r="E60" s="29">
        <v>1</v>
      </c>
      <c r="F60" s="31">
        <v>119875.29728426415</v>
      </c>
      <c r="G60" s="29"/>
      <c r="H60" s="57"/>
      <c r="I60" s="29"/>
      <c r="J60" s="62"/>
      <c r="K60" s="29"/>
      <c r="L60" s="29">
        <f t="shared" si="2"/>
        <v>128266.56809416265</v>
      </c>
      <c r="M60" s="29"/>
      <c r="N60" s="31"/>
      <c r="P60" s="20"/>
      <c r="Q60" s="13"/>
    </row>
    <row r="61" spans="1:17" ht="12.75" customHeight="1" x14ac:dyDescent="0.2">
      <c r="A61" s="48"/>
      <c r="B61" s="28">
        <v>41</v>
      </c>
      <c r="C61" s="21"/>
      <c r="D61" s="25" t="s">
        <v>259</v>
      </c>
      <c r="E61" s="29">
        <v>1</v>
      </c>
      <c r="F61" s="31">
        <v>119875.29728426415</v>
      </c>
      <c r="G61" s="29"/>
      <c r="H61" s="29"/>
      <c r="I61" s="29"/>
      <c r="J61" s="29"/>
      <c r="K61" s="29"/>
      <c r="L61" s="29">
        <f t="shared" si="2"/>
        <v>128266.56809416265</v>
      </c>
      <c r="M61" s="29"/>
      <c r="N61" s="31"/>
      <c r="P61" s="20"/>
      <c r="Q61" s="13"/>
    </row>
    <row r="62" spans="1:17" ht="12.75" customHeight="1" x14ac:dyDescent="0.2">
      <c r="A62" s="48"/>
      <c r="B62" s="28">
        <v>42</v>
      </c>
      <c r="C62" s="21"/>
      <c r="D62" s="25" t="s">
        <v>56</v>
      </c>
      <c r="E62" s="29">
        <v>1</v>
      </c>
      <c r="F62" s="31">
        <v>119875.29728426415</v>
      </c>
      <c r="G62" s="29"/>
      <c r="H62" s="57"/>
      <c r="I62" s="29"/>
      <c r="J62" s="62"/>
      <c r="K62" s="29"/>
      <c r="L62" s="29">
        <f t="shared" si="2"/>
        <v>128266.56809416265</v>
      </c>
      <c r="M62" s="29"/>
      <c r="N62" s="31"/>
      <c r="P62" s="20"/>
      <c r="Q62" s="13"/>
    </row>
    <row r="63" spans="1:17" ht="12.75" customHeight="1" x14ac:dyDescent="0.2">
      <c r="A63" s="48"/>
      <c r="B63" s="28">
        <v>43</v>
      </c>
      <c r="C63" s="21"/>
      <c r="D63" s="25" t="s">
        <v>228</v>
      </c>
      <c r="E63" s="29">
        <v>1</v>
      </c>
      <c r="F63" s="31">
        <v>119875.29728426415</v>
      </c>
      <c r="G63" s="29"/>
      <c r="H63" s="57"/>
      <c r="I63" s="29"/>
      <c r="J63" s="62"/>
      <c r="K63" s="29"/>
      <c r="L63" s="29">
        <f t="shared" si="2"/>
        <v>128266.56809416265</v>
      </c>
      <c r="M63" s="29"/>
      <c r="N63" s="31"/>
      <c r="P63" s="20"/>
      <c r="Q63" s="13"/>
    </row>
    <row r="64" spans="1:17" ht="12.75" customHeight="1" x14ac:dyDescent="0.2">
      <c r="A64" s="48"/>
      <c r="B64" s="28">
        <v>44</v>
      </c>
      <c r="C64" s="21"/>
      <c r="D64" s="25" t="s">
        <v>105</v>
      </c>
      <c r="E64" s="29">
        <v>1</v>
      </c>
      <c r="F64" s="31">
        <v>119875.29728426415</v>
      </c>
      <c r="G64" s="29"/>
      <c r="H64" s="57"/>
      <c r="I64" s="29"/>
      <c r="J64" s="62"/>
      <c r="K64" s="29"/>
      <c r="L64" s="29">
        <f t="shared" si="2"/>
        <v>128266.56809416265</v>
      </c>
      <c r="M64" s="29"/>
      <c r="N64" s="31"/>
      <c r="P64" s="20"/>
      <c r="Q64" s="13"/>
    </row>
    <row r="65" spans="1:19" ht="12.75" customHeight="1" x14ac:dyDescent="0.2">
      <c r="A65" s="48"/>
      <c r="B65" s="28">
        <v>45</v>
      </c>
      <c r="C65" s="21"/>
      <c r="D65" s="25" t="s">
        <v>55</v>
      </c>
      <c r="E65" s="29">
        <v>6</v>
      </c>
      <c r="F65" s="31">
        <v>119197.31924290382</v>
      </c>
      <c r="G65" s="29"/>
      <c r="H65" s="57"/>
      <c r="I65" s="29"/>
      <c r="J65" s="62"/>
      <c r="K65" s="29"/>
      <c r="L65" s="29">
        <f t="shared" si="2"/>
        <v>127541.13158990709</v>
      </c>
      <c r="M65" s="29"/>
      <c r="N65" s="31"/>
      <c r="P65" s="20"/>
      <c r="Q65" s="13"/>
    </row>
    <row r="66" spans="1:19" ht="12.75" customHeight="1" x14ac:dyDescent="0.2">
      <c r="A66" s="48"/>
      <c r="B66" s="28">
        <v>46</v>
      </c>
      <c r="C66" s="21"/>
      <c r="D66" s="25" t="s">
        <v>134</v>
      </c>
      <c r="E66" s="29">
        <v>4</v>
      </c>
      <c r="F66" s="31">
        <v>119197.31924290382</v>
      </c>
      <c r="G66" s="29"/>
      <c r="H66" s="57"/>
      <c r="I66" s="29"/>
      <c r="J66" s="62"/>
      <c r="K66" s="29"/>
      <c r="L66" s="29">
        <f t="shared" si="2"/>
        <v>127541.13158990709</v>
      </c>
      <c r="M66" s="29"/>
      <c r="N66" s="31"/>
      <c r="P66" s="20"/>
      <c r="Q66" s="13"/>
    </row>
    <row r="67" spans="1:19" ht="12.75" customHeight="1" x14ac:dyDescent="0.2">
      <c r="A67" s="48"/>
      <c r="B67" s="28">
        <v>47</v>
      </c>
      <c r="C67" s="21"/>
      <c r="D67" s="25" t="s">
        <v>13</v>
      </c>
      <c r="E67" s="29">
        <v>2</v>
      </c>
      <c r="F67" s="31">
        <v>119197.31924290382</v>
      </c>
      <c r="G67" s="29"/>
      <c r="H67" s="57"/>
      <c r="I67" s="29"/>
      <c r="J67" s="62"/>
      <c r="K67" s="29"/>
      <c r="L67" s="29">
        <f t="shared" si="2"/>
        <v>127541.13158990709</v>
      </c>
      <c r="M67" s="29"/>
      <c r="N67" s="31"/>
      <c r="P67" s="20"/>
      <c r="Q67" s="13"/>
    </row>
    <row r="68" spans="1:19" ht="12.75" customHeight="1" x14ac:dyDescent="0.2">
      <c r="A68" s="48"/>
      <c r="B68" s="28">
        <v>48</v>
      </c>
      <c r="C68" s="21"/>
      <c r="D68" s="25" t="s">
        <v>106</v>
      </c>
      <c r="E68" s="29">
        <v>1</v>
      </c>
      <c r="F68" s="31">
        <v>116623.19757867424</v>
      </c>
      <c r="G68" s="29"/>
      <c r="H68" s="57"/>
      <c r="I68" s="29"/>
      <c r="J68" s="62"/>
      <c r="K68" s="29"/>
      <c r="L68" s="29">
        <f t="shared" si="2"/>
        <v>124786.82140918144</v>
      </c>
      <c r="M68" s="29"/>
      <c r="N68" s="31"/>
      <c r="P68" s="20"/>
      <c r="Q68" s="13"/>
      <c r="S68" s="13"/>
    </row>
    <row r="69" spans="1:19" ht="12.75" customHeight="1" x14ac:dyDescent="0.2">
      <c r="A69" s="48"/>
      <c r="B69" s="28">
        <v>49</v>
      </c>
      <c r="C69" s="21"/>
      <c r="D69" s="25" t="s">
        <v>54</v>
      </c>
      <c r="E69" s="29">
        <v>1</v>
      </c>
      <c r="F69" s="31">
        <v>116184.21899074312</v>
      </c>
      <c r="G69" s="29"/>
      <c r="H69" s="57"/>
      <c r="I69" s="29"/>
      <c r="J69" s="62"/>
      <c r="K69" s="29"/>
      <c r="L69" s="29">
        <f t="shared" si="2"/>
        <v>124317.11432009515</v>
      </c>
      <c r="M69" s="29"/>
      <c r="N69" s="31"/>
      <c r="P69" s="20"/>
      <c r="Q69" s="13"/>
    </row>
    <row r="70" spans="1:19" ht="12.75" customHeight="1" x14ac:dyDescent="0.2">
      <c r="A70" s="48"/>
      <c r="B70" s="28">
        <v>50</v>
      </c>
      <c r="C70" s="63"/>
      <c r="D70" s="25" t="s">
        <v>135</v>
      </c>
      <c r="E70" s="29">
        <v>1</v>
      </c>
      <c r="F70" s="31">
        <v>115898.88290858785</v>
      </c>
      <c r="G70" s="29"/>
      <c r="H70" s="29"/>
      <c r="I70" s="29"/>
      <c r="J70" s="29"/>
      <c r="K70" s="1"/>
      <c r="L70" s="29">
        <f t="shared" si="2"/>
        <v>124011.80471218901</v>
      </c>
      <c r="N70" s="31"/>
    </row>
    <row r="71" spans="1:19" ht="12.75" customHeight="1" x14ac:dyDescent="0.2">
      <c r="A71" s="48"/>
      <c r="B71" s="28">
        <v>51</v>
      </c>
      <c r="C71" s="21"/>
      <c r="D71" s="25" t="s">
        <v>107</v>
      </c>
      <c r="E71" s="29">
        <v>11</v>
      </c>
      <c r="F71" s="31">
        <v>115469.65940038853</v>
      </c>
      <c r="G71" s="29"/>
      <c r="H71" s="57"/>
      <c r="I71" s="29"/>
      <c r="J71" s="62"/>
      <c r="K71" s="29"/>
      <c r="L71" s="29">
        <f t="shared" si="2"/>
        <v>123552.53555841574</v>
      </c>
      <c r="M71" s="29"/>
      <c r="N71" s="31"/>
      <c r="P71" s="20"/>
      <c r="Q71" s="13"/>
    </row>
    <row r="72" spans="1:19" ht="12.75" customHeight="1" x14ac:dyDescent="0.2">
      <c r="A72" s="48"/>
      <c r="B72" s="28">
        <v>52</v>
      </c>
      <c r="C72" s="21"/>
      <c r="D72" s="25" t="s">
        <v>53</v>
      </c>
      <c r="E72" s="29">
        <v>1</v>
      </c>
      <c r="F72" s="31">
        <v>114308.80491230392</v>
      </c>
      <c r="G72" s="29"/>
      <c r="H72" s="57"/>
      <c r="I72" s="29"/>
      <c r="J72" s="62"/>
      <c r="K72" s="29"/>
      <c r="L72" s="29">
        <f t="shared" si="2"/>
        <v>122310.42125616521</v>
      </c>
      <c r="M72" s="29"/>
      <c r="N72" s="31"/>
      <c r="P72" s="20"/>
      <c r="Q72" s="13"/>
    </row>
    <row r="73" spans="1:19" ht="12.75" customHeight="1" x14ac:dyDescent="0.2">
      <c r="A73" s="48"/>
      <c r="B73" s="28">
        <v>53</v>
      </c>
      <c r="C73" s="21"/>
      <c r="D73" s="25" t="s">
        <v>109</v>
      </c>
      <c r="E73" s="29">
        <v>1</v>
      </c>
      <c r="F73" s="31">
        <v>108396.00720986468</v>
      </c>
      <c r="G73" s="29"/>
      <c r="H73" s="57"/>
      <c r="I73" s="29"/>
      <c r="J73" s="62"/>
      <c r="K73" s="29"/>
      <c r="L73" s="29">
        <f t="shared" si="2"/>
        <v>115983.72771455521</v>
      </c>
      <c r="M73" s="29"/>
      <c r="N73" s="31"/>
      <c r="P73" s="20"/>
      <c r="Q73" s="13"/>
    </row>
    <row r="74" spans="1:19" ht="12.75" customHeight="1" x14ac:dyDescent="0.2">
      <c r="A74" s="48"/>
      <c r="B74" s="28">
        <v>54</v>
      </c>
      <c r="C74" s="21"/>
      <c r="D74" s="25" t="s">
        <v>52</v>
      </c>
      <c r="E74" s="29">
        <v>1</v>
      </c>
      <c r="F74" s="31">
        <v>107257.80749848913</v>
      </c>
      <c r="G74" s="29"/>
      <c r="H74" s="57"/>
      <c r="I74" s="29"/>
      <c r="J74" s="62"/>
      <c r="K74" s="29"/>
      <c r="L74" s="29">
        <f t="shared" si="2"/>
        <v>114765.85402338338</v>
      </c>
      <c r="M74" s="29"/>
      <c r="N74" s="31"/>
      <c r="P74" s="20"/>
      <c r="Q74" s="13"/>
    </row>
    <row r="75" spans="1:19" ht="12.75" customHeight="1" x14ac:dyDescent="0.2">
      <c r="A75" s="48"/>
      <c r="B75" s="28">
        <v>55</v>
      </c>
      <c r="C75" s="21"/>
      <c r="D75" s="25" t="s">
        <v>289</v>
      </c>
      <c r="E75" s="29">
        <v>1</v>
      </c>
      <c r="F75" s="31">
        <v>106319.00174493692</v>
      </c>
      <c r="G75" s="29"/>
      <c r="H75" s="57"/>
      <c r="I75" s="29"/>
      <c r="J75" s="62"/>
      <c r="K75" s="29"/>
      <c r="L75" s="29">
        <f t="shared" si="2"/>
        <v>113761.33186708251</v>
      </c>
      <c r="M75" s="29"/>
      <c r="N75" s="31"/>
      <c r="P75" s="20"/>
      <c r="Q75" s="13"/>
    </row>
    <row r="76" spans="1:19" ht="12.75" customHeight="1" x14ac:dyDescent="0.2">
      <c r="A76" s="48"/>
      <c r="B76" s="28">
        <v>56</v>
      </c>
      <c r="C76" s="21"/>
      <c r="D76" s="25" t="s">
        <v>229</v>
      </c>
      <c r="E76" s="29">
        <v>1</v>
      </c>
      <c r="F76" s="31">
        <v>106319.00174493692</v>
      </c>
      <c r="G76" s="29"/>
      <c r="H76" s="57"/>
      <c r="I76" s="29"/>
      <c r="J76" s="62"/>
      <c r="K76" s="29"/>
      <c r="L76" s="29">
        <f t="shared" si="2"/>
        <v>113761.33186708251</v>
      </c>
      <c r="M76" s="29"/>
      <c r="N76" s="31"/>
      <c r="P76" s="20"/>
      <c r="Q76" s="13"/>
      <c r="R76" s="13"/>
      <c r="S76" s="13"/>
    </row>
    <row r="77" spans="1:19" ht="12.75" customHeight="1" x14ac:dyDescent="0.2">
      <c r="A77" s="48"/>
      <c r="B77" s="28">
        <v>57</v>
      </c>
      <c r="C77" s="21"/>
      <c r="D77" s="25" t="s">
        <v>51</v>
      </c>
      <c r="E77" s="29">
        <v>17</v>
      </c>
      <c r="F77" s="31">
        <v>105704.12896705126</v>
      </c>
      <c r="G77" s="29"/>
      <c r="H77" s="57"/>
      <c r="I77" s="29"/>
      <c r="J77" s="62"/>
      <c r="K77" s="29"/>
      <c r="L77" s="29">
        <f t="shared" si="2"/>
        <v>113103.41799474486</v>
      </c>
      <c r="M77" s="29"/>
      <c r="N77" s="31"/>
      <c r="P77" s="20"/>
      <c r="Q77" s="13"/>
    </row>
    <row r="78" spans="1:19" ht="12.75" customHeight="1" x14ac:dyDescent="0.2">
      <c r="A78" s="48"/>
      <c r="B78" s="28">
        <v>58</v>
      </c>
      <c r="C78" s="21"/>
      <c r="D78" s="25" t="s">
        <v>125</v>
      </c>
      <c r="E78" s="29">
        <v>1</v>
      </c>
      <c r="F78" s="31">
        <v>104408.61836949011</v>
      </c>
      <c r="G78" s="29"/>
      <c r="H78" s="57"/>
      <c r="I78" s="29"/>
      <c r="J78" s="62"/>
      <c r="K78" s="29"/>
      <c r="L78" s="29">
        <f t="shared" si="2"/>
        <v>111717.22165535443</v>
      </c>
      <c r="M78" s="29"/>
      <c r="N78" s="31"/>
      <c r="P78" s="20"/>
      <c r="Q78" s="13"/>
    </row>
    <row r="79" spans="1:19" ht="12.75" customHeight="1" x14ac:dyDescent="0.2">
      <c r="A79" s="48"/>
      <c r="B79" s="28">
        <v>59</v>
      </c>
      <c r="C79" s="21"/>
      <c r="D79" s="25" t="s">
        <v>50</v>
      </c>
      <c r="E79" s="29">
        <v>1</v>
      </c>
      <c r="F79" s="31">
        <v>102430.77595386699</v>
      </c>
      <c r="G79" s="29"/>
      <c r="H79" s="57"/>
      <c r="I79" s="29"/>
      <c r="J79" s="62"/>
      <c r="K79" s="29"/>
      <c r="L79" s="29">
        <f t="shared" si="2"/>
        <v>109600.93027063769</v>
      </c>
      <c r="M79" s="29"/>
      <c r="N79" s="31"/>
      <c r="P79" s="20"/>
      <c r="Q79" s="13"/>
    </row>
    <row r="80" spans="1:19" s="14" customFormat="1" x14ac:dyDescent="0.2">
      <c r="A80" s="48"/>
      <c r="B80" s="28">
        <v>60</v>
      </c>
      <c r="C80" s="21"/>
      <c r="D80" s="25" t="s">
        <v>110</v>
      </c>
      <c r="E80" s="29">
        <v>1</v>
      </c>
      <c r="F80" s="31">
        <v>99112.987980133083</v>
      </c>
      <c r="G80" s="23"/>
      <c r="H80" s="29"/>
      <c r="I80" s="23"/>
      <c r="J80" s="23"/>
      <c r="K80" s="29"/>
      <c r="L80" s="29">
        <f t="shared" si="2"/>
        <v>106050.89713874241</v>
      </c>
      <c r="M80" s="29"/>
      <c r="N80" s="31"/>
      <c r="O80" s="19"/>
      <c r="P80" s="20"/>
      <c r="Q80" s="13"/>
    </row>
    <row r="81" spans="1:19" ht="12.75" customHeight="1" x14ac:dyDescent="0.2">
      <c r="A81" s="48"/>
      <c r="B81" s="28">
        <v>61</v>
      </c>
      <c r="C81" s="21"/>
      <c r="D81" s="25" t="s">
        <v>230</v>
      </c>
      <c r="E81" s="29">
        <v>1</v>
      </c>
      <c r="F81" s="31">
        <v>96665.523832371298</v>
      </c>
      <c r="G81" s="29"/>
      <c r="H81" s="57"/>
      <c r="I81" s="29"/>
      <c r="J81" s="62"/>
      <c r="K81" s="29"/>
      <c r="L81" s="29">
        <f t="shared" si="2"/>
        <v>103432.1105006373</v>
      </c>
      <c r="M81" s="29"/>
      <c r="N81" s="31"/>
      <c r="P81" s="20"/>
      <c r="Q81" s="13"/>
    </row>
    <row r="82" spans="1:19" ht="12.75" customHeight="1" x14ac:dyDescent="0.2">
      <c r="A82" s="48"/>
      <c r="B82" s="28">
        <v>62</v>
      </c>
      <c r="C82" s="21"/>
      <c r="D82" s="25" t="s">
        <v>290</v>
      </c>
      <c r="E82" s="29">
        <v>1</v>
      </c>
      <c r="F82" s="31">
        <v>96665.499132132449</v>
      </c>
      <c r="G82" s="29"/>
      <c r="H82" s="57"/>
      <c r="I82" s="29"/>
      <c r="J82" s="62"/>
      <c r="K82" s="29"/>
      <c r="L82" s="29">
        <f t="shared" si="2"/>
        <v>103432.08407138173</v>
      </c>
      <c r="M82" s="29"/>
      <c r="N82" s="31"/>
      <c r="P82" s="20"/>
      <c r="Q82" s="13"/>
    </row>
    <row r="83" spans="1:19" ht="12.75" customHeight="1" x14ac:dyDescent="0.2">
      <c r="A83" s="48"/>
      <c r="B83" s="28">
        <v>63</v>
      </c>
      <c r="C83" s="21"/>
      <c r="D83" s="25" t="s">
        <v>231</v>
      </c>
      <c r="E83" s="29">
        <v>1</v>
      </c>
      <c r="F83" s="31">
        <v>96665.499132132449</v>
      </c>
      <c r="G83" s="29"/>
      <c r="H83" s="57"/>
      <c r="I83" s="29"/>
      <c r="J83" s="62"/>
      <c r="K83" s="29"/>
      <c r="L83" s="29">
        <f t="shared" si="2"/>
        <v>103432.08407138173</v>
      </c>
      <c r="M83" s="29"/>
      <c r="N83" s="31"/>
      <c r="P83" s="20"/>
      <c r="Q83" s="13"/>
    </row>
    <row r="84" spans="1:19" ht="12.75" customHeight="1" x14ac:dyDescent="0.2">
      <c r="A84" s="48"/>
      <c r="B84" s="28">
        <v>64</v>
      </c>
      <c r="C84" s="21"/>
      <c r="D84" s="25" t="s">
        <v>43</v>
      </c>
      <c r="E84" s="29">
        <v>7</v>
      </c>
      <c r="F84" s="31">
        <v>96544.024314311682</v>
      </c>
      <c r="G84" s="29"/>
      <c r="H84" s="57"/>
      <c r="I84" s="29"/>
      <c r="J84" s="62"/>
      <c r="K84" s="29"/>
      <c r="L84" s="29">
        <f t="shared" si="2"/>
        <v>103302.10601631351</v>
      </c>
      <c r="M84" s="29"/>
      <c r="N84" s="31"/>
      <c r="P84" s="20"/>
      <c r="Q84" s="13"/>
      <c r="S84" s="13"/>
    </row>
    <row r="85" spans="1:19" ht="12.75" customHeight="1" x14ac:dyDescent="0.2">
      <c r="A85" s="48"/>
      <c r="B85" s="28">
        <v>65</v>
      </c>
      <c r="C85" s="21"/>
      <c r="D85" s="25" t="s">
        <v>45</v>
      </c>
      <c r="E85" s="29">
        <v>1</v>
      </c>
      <c r="F85" s="31">
        <v>96544.024266257489</v>
      </c>
      <c r="H85" s="57"/>
      <c r="I85" s="29"/>
      <c r="J85" s="62"/>
      <c r="K85" s="29"/>
      <c r="L85" s="29">
        <f t="shared" si="2"/>
        <v>103302.10596489551</v>
      </c>
      <c r="M85" s="29"/>
      <c r="N85" s="31"/>
      <c r="P85" s="20"/>
    </row>
    <row r="86" spans="1:19" ht="12.75" customHeight="1" x14ac:dyDescent="0.2">
      <c r="A86" s="48"/>
      <c r="B86" s="28">
        <v>66</v>
      </c>
      <c r="C86" s="21"/>
      <c r="D86" s="25" t="s">
        <v>232</v>
      </c>
      <c r="E86" s="29">
        <v>1</v>
      </c>
      <c r="F86" s="31">
        <v>96544.024266257489</v>
      </c>
      <c r="H86" s="57"/>
      <c r="I86" s="29"/>
      <c r="J86" s="62"/>
      <c r="K86" s="29"/>
      <c r="L86" s="29">
        <f t="shared" si="2"/>
        <v>103302.10596489551</v>
      </c>
      <c r="M86" s="29"/>
      <c r="N86" s="31"/>
      <c r="P86" s="20"/>
      <c r="Q86" s="13"/>
    </row>
    <row r="87" spans="1:19" ht="12.75" customHeight="1" x14ac:dyDescent="0.2">
      <c r="A87" s="48"/>
      <c r="B87" s="28">
        <v>67</v>
      </c>
      <c r="C87" s="21"/>
      <c r="D87" s="25" t="s">
        <v>44</v>
      </c>
      <c r="E87" s="29">
        <v>1</v>
      </c>
      <c r="F87" s="31">
        <v>96544.024266257489</v>
      </c>
      <c r="G87" s="29"/>
      <c r="H87" s="57"/>
      <c r="I87" s="29"/>
      <c r="J87" s="62"/>
      <c r="K87" s="29"/>
      <c r="L87" s="29">
        <f t="shared" si="2"/>
        <v>103302.10596489551</v>
      </c>
      <c r="M87" s="29"/>
      <c r="N87" s="31"/>
      <c r="P87" s="20"/>
    </row>
    <row r="88" spans="1:19" ht="12.75" customHeight="1" x14ac:dyDescent="0.2">
      <c r="A88" s="48"/>
      <c r="B88" s="28">
        <v>68</v>
      </c>
      <c r="C88" s="84"/>
      <c r="D88" s="39" t="s">
        <v>49</v>
      </c>
      <c r="E88" s="29">
        <v>18</v>
      </c>
      <c r="F88" s="31">
        <v>96544.024266257489</v>
      </c>
      <c r="G88" s="29"/>
      <c r="H88" s="57"/>
      <c r="I88" s="29"/>
      <c r="J88" s="62"/>
      <c r="K88" s="29"/>
      <c r="L88" s="29">
        <f t="shared" si="2"/>
        <v>103302.10596489551</v>
      </c>
      <c r="M88" s="29"/>
      <c r="N88" s="31"/>
      <c r="O88" s="82"/>
      <c r="P88" s="82"/>
      <c r="Q88" s="82"/>
      <c r="R88" s="82"/>
      <c r="S88" s="82"/>
    </row>
    <row r="89" spans="1:19" ht="12.75" customHeight="1" x14ac:dyDescent="0.2">
      <c r="A89" s="48"/>
      <c r="B89" s="28">
        <v>69</v>
      </c>
      <c r="C89" s="21"/>
      <c r="D89" s="25" t="s">
        <v>111</v>
      </c>
      <c r="E89" s="29">
        <v>1</v>
      </c>
      <c r="F89" s="31">
        <v>96543.58533572375</v>
      </c>
      <c r="G89" s="29"/>
      <c r="H89" s="57"/>
      <c r="I89" s="29"/>
      <c r="J89" s="62"/>
      <c r="K89" s="29"/>
      <c r="L89" s="29">
        <f t="shared" si="2"/>
        <v>103301.63630922441</v>
      </c>
      <c r="M89" s="29"/>
      <c r="N89" s="31"/>
      <c r="P89" s="20"/>
      <c r="Q89" s="13"/>
    </row>
    <row r="90" spans="1:19" ht="12.75" customHeight="1" x14ac:dyDescent="0.2">
      <c r="A90" s="48"/>
      <c r="B90" s="28">
        <v>70</v>
      </c>
      <c r="C90" s="21"/>
      <c r="D90" s="25" t="s">
        <v>47</v>
      </c>
      <c r="E90" s="29">
        <v>2</v>
      </c>
      <c r="F90" s="31">
        <v>96543.484418753287</v>
      </c>
      <c r="G90" s="29"/>
      <c r="H90" s="62"/>
      <c r="I90" s="29"/>
      <c r="J90" s="62"/>
      <c r="K90" s="29"/>
      <c r="L90" s="29">
        <f t="shared" si="2"/>
        <v>103301.52832806602</v>
      </c>
      <c r="M90" s="29"/>
      <c r="N90" s="31"/>
      <c r="P90" s="20"/>
      <c r="Q90" s="13"/>
    </row>
    <row r="91" spans="1:19" ht="12.75" customHeight="1" x14ac:dyDescent="0.2">
      <c r="A91" s="48"/>
      <c r="B91" s="28">
        <v>71</v>
      </c>
      <c r="C91" s="21"/>
      <c r="D91" s="25" t="s">
        <v>48</v>
      </c>
      <c r="E91" s="29">
        <v>2</v>
      </c>
      <c r="F91" s="31">
        <v>96543.484418753287</v>
      </c>
      <c r="G91" s="29"/>
      <c r="H91" s="57"/>
      <c r="I91" s="29"/>
      <c r="J91" s="62"/>
      <c r="K91" s="29"/>
      <c r="L91" s="29">
        <f t="shared" si="2"/>
        <v>103301.52832806602</v>
      </c>
      <c r="M91" s="29"/>
      <c r="N91" s="31"/>
      <c r="P91" s="20"/>
      <c r="Q91" s="13"/>
    </row>
    <row r="92" spans="1:19" ht="12.75" customHeight="1" x14ac:dyDescent="0.2">
      <c r="A92" s="48"/>
      <c r="B92" s="28">
        <v>72</v>
      </c>
      <c r="C92" s="21"/>
      <c r="D92" s="25" t="s">
        <v>119</v>
      </c>
      <c r="E92" s="29">
        <v>1</v>
      </c>
      <c r="F92" s="31">
        <v>96543.3197273306</v>
      </c>
      <c r="H92" s="29"/>
      <c r="I92" s="29"/>
      <c r="J92" s="29"/>
      <c r="K92" s="29"/>
      <c r="L92" s="29">
        <f t="shared" si="2"/>
        <v>103301.35210824375</v>
      </c>
      <c r="M92" s="29"/>
      <c r="N92" s="31"/>
      <c r="P92" s="20"/>
      <c r="Q92" s="13"/>
    </row>
    <row r="93" spans="1:19" ht="12.75" customHeight="1" x14ac:dyDescent="0.2">
      <c r="A93" s="48"/>
      <c r="B93" s="28">
        <v>73</v>
      </c>
      <c r="C93" s="21"/>
      <c r="D93" s="25" t="s">
        <v>42</v>
      </c>
      <c r="E93" s="29">
        <v>1</v>
      </c>
      <c r="F93" s="31">
        <v>93820.723472867045</v>
      </c>
      <c r="H93" s="29"/>
      <c r="I93" s="29"/>
      <c r="J93" s="29"/>
      <c r="K93" s="29"/>
      <c r="L93" s="29">
        <f t="shared" si="2"/>
        <v>100388.17411596775</v>
      </c>
      <c r="M93" s="29"/>
      <c r="N93" s="31"/>
      <c r="P93" s="20"/>
    </row>
    <row r="94" spans="1:19" ht="12.75" customHeight="1" x14ac:dyDescent="0.2">
      <c r="A94" s="48"/>
      <c r="B94" s="28">
        <v>74</v>
      </c>
      <c r="C94" s="21"/>
      <c r="D94" s="25" t="s">
        <v>233</v>
      </c>
      <c r="E94" s="29">
        <v>1</v>
      </c>
      <c r="F94" s="29">
        <v>93801.55</v>
      </c>
      <c r="H94" s="29"/>
      <c r="I94" s="29"/>
      <c r="J94" s="29"/>
      <c r="K94" s="29"/>
      <c r="L94" s="29">
        <f t="shared" si="2"/>
        <v>100367.65850000001</v>
      </c>
      <c r="M94" s="29"/>
      <c r="N94" s="31"/>
      <c r="O94" s="25"/>
    </row>
    <row r="95" spans="1:19" ht="12.75" customHeight="1" x14ac:dyDescent="0.2">
      <c r="A95" s="48"/>
      <c r="B95" s="28">
        <v>75</v>
      </c>
      <c r="C95" s="21"/>
      <c r="D95" s="25" t="s">
        <v>112</v>
      </c>
      <c r="E95" s="29">
        <v>1</v>
      </c>
      <c r="F95" s="31">
        <v>93639.010345579343</v>
      </c>
      <c r="H95" s="29"/>
      <c r="I95" s="29"/>
      <c r="J95" s="29"/>
      <c r="K95" s="29"/>
      <c r="L95" s="29">
        <f t="shared" si="2"/>
        <v>100193.74106976991</v>
      </c>
      <c r="M95" s="29"/>
      <c r="N95" s="31"/>
      <c r="P95" s="20"/>
    </row>
    <row r="96" spans="1:19" ht="12.75" customHeight="1" x14ac:dyDescent="0.2">
      <c r="A96" s="48"/>
      <c r="B96" s="28">
        <v>76</v>
      </c>
      <c r="C96" s="21"/>
      <c r="D96" s="25" t="s">
        <v>260</v>
      </c>
      <c r="E96" s="29">
        <v>1</v>
      </c>
      <c r="F96" s="31">
        <v>92502.360518936053</v>
      </c>
      <c r="G96" s="29"/>
      <c r="H96" s="57"/>
      <c r="I96" s="29"/>
      <c r="J96" s="62"/>
      <c r="K96" s="29"/>
      <c r="L96" s="29">
        <f t="shared" si="2"/>
        <v>98977.52575526158</v>
      </c>
      <c r="M96" s="29"/>
      <c r="N96" s="31"/>
      <c r="P96" s="20"/>
    </row>
    <row r="97" spans="1:15" ht="12.75" customHeight="1" x14ac:dyDescent="0.2">
      <c r="A97" s="48"/>
      <c r="B97" s="28">
        <v>77</v>
      </c>
      <c r="C97" s="21"/>
      <c r="D97" s="25" t="s">
        <v>234</v>
      </c>
      <c r="E97" s="29">
        <v>4</v>
      </c>
      <c r="F97" s="29">
        <v>91908.277019999994</v>
      </c>
      <c r="G97" s="29"/>
      <c r="H97" s="29"/>
      <c r="I97" s="29"/>
      <c r="J97" s="29"/>
      <c r="K97" s="29"/>
      <c r="L97" s="29">
        <f t="shared" si="2"/>
        <v>98341.856411400004</v>
      </c>
      <c r="M97" s="29"/>
      <c r="N97" s="31"/>
      <c r="O97" s="25"/>
    </row>
    <row r="98" spans="1:15" ht="12.75" customHeight="1" x14ac:dyDescent="0.2">
      <c r="A98" s="48"/>
      <c r="B98" s="28">
        <v>78</v>
      </c>
      <c r="C98" s="21"/>
      <c r="D98" s="25" t="s">
        <v>41</v>
      </c>
      <c r="E98" s="29">
        <v>2</v>
      </c>
      <c r="F98" s="31">
        <v>90866.75885946567</v>
      </c>
      <c r="G98" s="29"/>
      <c r="H98" s="57"/>
      <c r="I98" s="29"/>
      <c r="J98" s="62"/>
      <c r="K98" s="29"/>
      <c r="L98" s="29">
        <f t="shared" si="2"/>
        <v>97227.431979628265</v>
      </c>
      <c r="M98" s="29"/>
      <c r="N98" s="31"/>
      <c r="O98" s="25"/>
    </row>
    <row r="99" spans="1:15" ht="12.75" customHeight="1" x14ac:dyDescent="0.2">
      <c r="A99" s="48"/>
      <c r="B99" s="28">
        <v>79</v>
      </c>
      <c r="C99" s="21"/>
      <c r="D99" s="25" t="s">
        <v>127</v>
      </c>
      <c r="E99" s="29">
        <v>2</v>
      </c>
      <c r="F99" s="31">
        <v>88445.071349750477</v>
      </c>
      <c r="G99" s="29"/>
      <c r="H99" s="57"/>
      <c r="I99" s="29"/>
      <c r="J99" s="62"/>
      <c r="K99" s="29"/>
      <c r="L99" s="29">
        <f t="shared" si="2"/>
        <v>94636.226344233015</v>
      </c>
      <c r="M99" s="29"/>
      <c r="N99" s="31"/>
      <c r="O99" s="25"/>
    </row>
    <row r="100" spans="1:15" ht="12.75" customHeight="1" x14ac:dyDescent="0.2">
      <c r="A100" s="48"/>
      <c r="B100" s="28">
        <v>80</v>
      </c>
      <c r="C100" s="21"/>
      <c r="D100" s="25" t="s">
        <v>108</v>
      </c>
      <c r="E100" s="29">
        <v>1</v>
      </c>
      <c r="F100" s="31">
        <v>88444.938265826131</v>
      </c>
      <c r="G100" s="29"/>
      <c r="H100" s="57"/>
      <c r="I100" s="29"/>
      <c r="J100" s="62"/>
      <c r="K100" s="29"/>
      <c r="L100" s="29">
        <f t="shared" si="2"/>
        <v>94636.083944433965</v>
      </c>
      <c r="M100" s="29"/>
      <c r="N100" s="31"/>
      <c r="O100" s="25"/>
    </row>
    <row r="101" spans="1:15" ht="12.75" customHeight="1" x14ac:dyDescent="0.2">
      <c r="A101" s="48"/>
      <c r="B101" s="28">
        <v>81</v>
      </c>
      <c r="C101" s="21"/>
      <c r="D101" s="25" t="s">
        <v>136</v>
      </c>
      <c r="E101" s="29">
        <v>1</v>
      </c>
      <c r="F101" s="29">
        <v>88373.427160000007</v>
      </c>
      <c r="G101" s="29"/>
      <c r="H101" s="29"/>
      <c r="I101" s="29"/>
      <c r="J101" s="29"/>
      <c r="K101" s="29"/>
      <c r="L101" s="29">
        <f t="shared" si="2"/>
        <v>94559.56706120001</v>
      </c>
      <c r="M101" s="29"/>
      <c r="N101" s="31"/>
      <c r="O101" s="25"/>
    </row>
    <row r="102" spans="1:15" ht="12.75" customHeight="1" x14ac:dyDescent="0.2">
      <c r="A102" s="48"/>
      <c r="B102" s="28">
        <v>82</v>
      </c>
      <c r="C102" s="21"/>
      <c r="D102" s="25" t="s">
        <v>137</v>
      </c>
      <c r="E102" s="29">
        <v>4</v>
      </c>
      <c r="F102" s="29">
        <v>88373.427160000007</v>
      </c>
      <c r="G102" s="29"/>
      <c r="H102" s="29"/>
      <c r="I102" s="29"/>
      <c r="J102" s="29"/>
      <c r="K102" s="29"/>
      <c r="L102" s="29">
        <f t="shared" si="2"/>
        <v>94559.56706120001</v>
      </c>
      <c r="M102" s="29"/>
      <c r="N102" s="31"/>
      <c r="O102" s="25"/>
    </row>
    <row r="103" spans="1:15" ht="12.75" customHeight="1" x14ac:dyDescent="0.2">
      <c r="A103" s="48"/>
      <c r="B103" s="28">
        <v>83</v>
      </c>
      <c r="C103" s="21"/>
      <c r="D103" s="25" t="s">
        <v>139</v>
      </c>
      <c r="E103" s="29">
        <v>3</v>
      </c>
      <c r="F103" s="29">
        <v>84973.778220000007</v>
      </c>
      <c r="G103" s="29"/>
      <c r="H103" s="29"/>
      <c r="I103" s="29"/>
      <c r="J103" s="29"/>
      <c r="K103" s="29"/>
      <c r="L103" s="29">
        <f t="shared" si="2"/>
        <v>90921.942695400008</v>
      </c>
      <c r="M103" s="29"/>
      <c r="N103" s="31"/>
      <c r="O103" s="25"/>
    </row>
    <row r="104" spans="1:15" ht="12.75" customHeight="1" x14ac:dyDescent="0.2">
      <c r="A104" s="48"/>
      <c r="B104" s="28">
        <v>84</v>
      </c>
      <c r="C104" s="21"/>
      <c r="D104" s="25" t="s">
        <v>238</v>
      </c>
      <c r="E104" s="29">
        <v>1</v>
      </c>
      <c r="F104" s="29">
        <v>84973.778220000007</v>
      </c>
      <c r="H104" s="29"/>
      <c r="I104" s="29"/>
      <c r="J104" s="29"/>
      <c r="K104" s="29"/>
      <c r="L104" s="29">
        <f>F104*(1+$O$8)</f>
        <v>90921.942695400008</v>
      </c>
      <c r="M104" s="29"/>
      <c r="N104" s="31"/>
      <c r="O104" s="25"/>
    </row>
    <row r="105" spans="1:15" s="50" customFormat="1" ht="12.75" customHeight="1" x14ac:dyDescent="0.2">
      <c r="A105" s="49"/>
      <c r="B105" s="28">
        <v>85</v>
      </c>
      <c r="D105" s="50" t="s">
        <v>235</v>
      </c>
      <c r="E105" s="31">
        <v>20</v>
      </c>
      <c r="F105" s="31"/>
      <c r="G105" s="31"/>
      <c r="H105" s="31"/>
      <c r="I105" s="31"/>
      <c r="J105" s="31"/>
      <c r="K105" s="31"/>
      <c r="L105" s="31"/>
      <c r="M105" s="29"/>
      <c r="N105" s="31"/>
    </row>
    <row r="106" spans="1:15" s="50" customFormat="1" ht="12.75" customHeight="1" x14ac:dyDescent="0.2">
      <c r="A106" s="49"/>
      <c r="D106" s="50" t="s">
        <v>138</v>
      </c>
      <c r="E106" s="31"/>
      <c r="F106" s="31">
        <v>83389.38</v>
      </c>
      <c r="G106" s="1"/>
      <c r="H106" s="29"/>
      <c r="I106" s="29"/>
      <c r="J106" s="29"/>
      <c r="K106" s="31"/>
      <c r="L106" s="31">
        <f t="shared" ref="L106:L112" si="3">F106*(1+$O$8)</f>
        <v>89226.636600000013</v>
      </c>
      <c r="M106" s="31"/>
      <c r="N106" s="31"/>
    </row>
    <row r="107" spans="1:15" s="50" customFormat="1" ht="12.75" customHeight="1" x14ac:dyDescent="0.2">
      <c r="A107" s="49"/>
      <c r="B107" s="28"/>
      <c r="D107" s="50" t="s">
        <v>156</v>
      </c>
      <c r="E107" s="31"/>
      <c r="F107" s="31">
        <v>68539.92</v>
      </c>
      <c r="G107" s="31"/>
      <c r="H107" s="31"/>
      <c r="I107" s="31"/>
      <c r="J107" s="31"/>
      <c r="K107" s="31"/>
      <c r="L107" s="31">
        <f t="shared" si="3"/>
        <v>73337.714399999997</v>
      </c>
      <c r="M107" s="31"/>
      <c r="N107" s="31"/>
    </row>
    <row r="108" spans="1:15" s="50" customFormat="1" ht="12.75" customHeight="1" x14ac:dyDescent="0.2">
      <c r="A108" s="49"/>
      <c r="D108" s="50" t="s">
        <v>236</v>
      </c>
      <c r="E108" s="31"/>
      <c r="F108" s="31">
        <v>65904.510000000009</v>
      </c>
      <c r="G108" s="1"/>
      <c r="H108" s="29"/>
      <c r="I108" s="29"/>
      <c r="J108" s="29"/>
      <c r="K108" s="31"/>
      <c r="L108" s="31">
        <f t="shared" si="3"/>
        <v>70517.825700000016</v>
      </c>
      <c r="M108" s="31"/>
      <c r="N108" s="31"/>
    </row>
    <row r="109" spans="1:15" s="50" customFormat="1" ht="12.75" customHeight="1" x14ac:dyDescent="0.2">
      <c r="A109" s="49"/>
      <c r="D109" s="50" t="s">
        <v>237</v>
      </c>
      <c r="E109" s="31"/>
      <c r="F109" s="31">
        <v>63369.68</v>
      </c>
      <c r="G109" s="1"/>
      <c r="H109" s="29"/>
      <c r="I109" s="29"/>
      <c r="J109" s="29"/>
      <c r="K109" s="31"/>
      <c r="L109" s="31">
        <f t="shared" si="3"/>
        <v>67805.5576</v>
      </c>
      <c r="M109" s="31"/>
      <c r="N109" s="31"/>
    </row>
    <row r="110" spans="1:15" s="50" customFormat="1" ht="12.75" customHeight="1" x14ac:dyDescent="0.2">
      <c r="A110" s="49"/>
      <c r="B110" s="28"/>
      <c r="D110" s="50" t="s">
        <v>174</v>
      </c>
      <c r="E110" s="31"/>
      <c r="F110" s="31">
        <v>60932.22</v>
      </c>
      <c r="G110" s="31"/>
      <c r="H110" s="31"/>
      <c r="I110" s="31"/>
      <c r="J110" s="31"/>
      <c r="K110" s="31"/>
      <c r="L110" s="31">
        <f t="shared" si="3"/>
        <v>65197.475400000003</v>
      </c>
      <c r="M110" s="31"/>
      <c r="N110" s="31"/>
    </row>
    <row r="111" spans="1:15" s="50" customFormat="1" ht="12.75" customHeight="1" x14ac:dyDescent="0.2">
      <c r="A111" s="49"/>
      <c r="B111" s="28"/>
      <c r="D111" s="50" t="s">
        <v>192</v>
      </c>
      <c r="E111" s="31"/>
      <c r="F111" s="31">
        <v>54168.75</v>
      </c>
      <c r="G111" s="31"/>
      <c r="H111" s="31"/>
      <c r="I111" s="31"/>
      <c r="J111" s="31"/>
      <c r="K111" s="31"/>
      <c r="L111" s="31">
        <f t="shared" si="3"/>
        <v>57960.5625</v>
      </c>
      <c r="M111" s="31"/>
      <c r="N111" s="31"/>
    </row>
    <row r="112" spans="1:15" s="50" customFormat="1" ht="12.75" customHeight="1" x14ac:dyDescent="0.2">
      <c r="A112" s="49"/>
      <c r="D112" s="50" t="s">
        <v>201</v>
      </c>
      <c r="E112" s="31"/>
      <c r="F112" s="31">
        <v>50081.350000000006</v>
      </c>
      <c r="G112" s="1"/>
      <c r="H112" s="29"/>
      <c r="I112" s="29"/>
      <c r="J112" s="29"/>
      <c r="K112" s="31"/>
      <c r="L112" s="31">
        <f t="shared" si="3"/>
        <v>53587.044500000011</v>
      </c>
      <c r="M112" s="31"/>
      <c r="N112" s="31"/>
    </row>
    <row r="113" spans="1:17" s="50" customFormat="1" ht="12.75" customHeight="1" x14ac:dyDescent="0.2">
      <c r="A113" s="49"/>
      <c r="D113" s="50" t="s">
        <v>204</v>
      </c>
      <c r="E113" s="31"/>
      <c r="F113" s="31">
        <v>46303.18</v>
      </c>
      <c r="G113" s="1"/>
      <c r="H113" s="29"/>
      <c r="I113" s="29"/>
      <c r="J113" s="29"/>
      <c r="K113" s="31"/>
      <c r="L113" s="31">
        <f>F113*(1+$O$8)</f>
        <v>49544.402600000001</v>
      </c>
      <c r="M113" s="31"/>
      <c r="N113" s="31"/>
    </row>
    <row r="114" spans="1:17" s="50" customFormat="1" ht="12.75" customHeight="1" x14ac:dyDescent="0.2">
      <c r="A114" s="49"/>
      <c r="B114" s="28">
        <v>86</v>
      </c>
      <c r="D114" s="50" t="s">
        <v>239</v>
      </c>
      <c r="E114" s="31">
        <v>26</v>
      </c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7" s="53" customFormat="1" ht="12.75" customHeight="1" x14ac:dyDescent="0.2">
      <c r="A115" s="51"/>
      <c r="B115" s="52"/>
      <c r="D115" s="54" t="s">
        <v>240</v>
      </c>
      <c r="E115" s="55"/>
      <c r="F115" s="55">
        <v>81706.059210000007</v>
      </c>
      <c r="G115" s="1"/>
      <c r="H115" s="29"/>
      <c r="I115" s="29"/>
      <c r="J115" s="29"/>
      <c r="K115" s="55"/>
      <c r="L115" s="29">
        <f t="shared" ref="L115:L152" si="4">F115*(1+$O$8)</f>
        <v>87425.483354700016</v>
      </c>
      <c r="M115" s="55"/>
      <c r="N115" s="55"/>
    </row>
    <row r="116" spans="1:17" s="53" customFormat="1" ht="12.6" customHeight="1" x14ac:dyDescent="0.2">
      <c r="A116" s="51"/>
      <c r="B116" s="52"/>
      <c r="D116" s="50" t="s">
        <v>272</v>
      </c>
      <c r="E116" s="55"/>
      <c r="F116" s="55">
        <v>80182.590000000011</v>
      </c>
      <c r="G116" s="1"/>
      <c r="H116" s="29"/>
      <c r="I116" s="29"/>
      <c r="J116" s="29"/>
      <c r="K116" s="49"/>
      <c r="L116" s="29">
        <f t="shared" si="4"/>
        <v>85795.371300000013</v>
      </c>
      <c r="M116" s="55"/>
      <c r="N116" s="55"/>
    </row>
    <row r="117" spans="1:17" s="53" customFormat="1" ht="12.75" customHeight="1" x14ac:dyDescent="0.2">
      <c r="A117" s="51"/>
      <c r="B117" s="52"/>
      <c r="D117" s="54" t="s">
        <v>241</v>
      </c>
      <c r="E117" s="55"/>
      <c r="F117" s="55">
        <v>78563.72815000001</v>
      </c>
      <c r="G117" s="1"/>
      <c r="H117" s="29"/>
      <c r="I117" s="29"/>
      <c r="J117" s="29"/>
      <c r="K117" s="55"/>
      <c r="L117" s="29">
        <f t="shared" si="4"/>
        <v>84063.189120500014</v>
      </c>
      <c r="M117" s="55"/>
      <c r="N117" s="55"/>
    </row>
    <row r="118" spans="1:17" s="53" customFormat="1" ht="12.75" customHeight="1" x14ac:dyDescent="0.2">
      <c r="A118" s="51"/>
      <c r="B118" s="52"/>
      <c r="D118" s="54" t="s">
        <v>144</v>
      </c>
      <c r="E118" s="55"/>
      <c r="F118" s="55">
        <v>75541.33339</v>
      </c>
      <c r="G118" s="51"/>
      <c r="H118" s="55"/>
      <c r="I118" s="55"/>
      <c r="J118" s="55"/>
      <c r="K118" s="55"/>
      <c r="L118" s="29">
        <f t="shared" si="4"/>
        <v>80829.226727300003</v>
      </c>
      <c r="M118" s="55"/>
      <c r="N118" s="55"/>
    </row>
    <row r="119" spans="1:17" s="53" customFormat="1" ht="12.75" customHeight="1" x14ac:dyDescent="0.2">
      <c r="A119" s="51"/>
      <c r="B119" s="52"/>
      <c r="D119" s="54" t="s">
        <v>159</v>
      </c>
      <c r="E119" s="55"/>
      <c r="F119" s="55">
        <v>67156.695689999993</v>
      </c>
      <c r="G119" s="51"/>
      <c r="H119" s="55"/>
      <c r="I119" s="55"/>
      <c r="J119" s="55"/>
      <c r="K119" s="55"/>
      <c r="L119" s="29">
        <f t="shared" si="4"/>
        <v>71857.664388299992</v>
      </c>
      <c r="M119" s="55"/>
      <c r="N119" s="55"/>
    </row>
    <row r="120" spans="1:17" s="53" customFormat="1" ht="12.75" customHeight="1" x14ac:dyDescent="0.2">
      <c r="A120" s="51"/>
      <c r="B120" s="52"/>
      <c r="D120" s="54" t="s">
        <v>168</v>
      </c>
      <c r="E120" s="55"/>
      <c r="F120" s="55">
        <v>64573.70392</v>
      </c>
      <c r="G120" s="51"/>
      <c r="H120" s="55"/>
      <c r="I120" s="55"/>
      <c r="J120" s="55"/>
      <c r="K120" s="55"/>
      <c r="L120" s="29">
        <f t="shared" si="4"/>
        <v>69093.863194400008</v>
      </c>
      <c r="M120" s="55"/>
      <c r="N120" s="55"/>
    </row>
    <row r="121" spans="1:17" s="53" customFormat="1" ht="12.75" customHeight="1" x14ac:dyDescent="0.2">
      <c r="A121" s="51"/>
      <c r="B121" s="52"/>
      <c r="D121" s="54" t="s">
        <v>242</v>
      </c>
      <c r="E121" s="55"/>
      <c r="F121" s="55">
        <v>59702.109479999999</v>
      </c>
      <c r="G121" s="1"/>
      <c r="H121" s="29"/>
      <c r="I121" s="29"/>
      <c r="J121" s="29"/>
      <c r="K121" s="55"/>
      <c r="L121" s="29">
        <f t="shared" si="4"/>
        <v>63881.2571436</v>
      </c>
      <c r="M121" s="55"/>
      <c r="N121" s="55"/>
      <c r="Q121" s="51"/>
    </row>
    <row r="122" spans="1:17" s="53" customFormat="1" ht="12.6" customHeight="1" x14ac:dyDescent="0.2">
      <c r="A122" s="51"/>
      <c r="B122" s="52"/>
      <c r="D122" s="50" t="s">
        <v>273</v>
      </c>
      <c r="E122" s="55"/>
      <c r="F122" s="55">
        <v>56335.5</v>
      </c>
      <c r="G122" s="1"/>
      <c r="H122" s="29"/>
      <c r="I122" s="29"/>
      <c r="J122" s="29"/>
      <c r="K122" s="49"/>
      <c r="L122" s="29">
        <f t="shared" si="4"/>
        <v>60278.985000000001</v>
      </c>
      <c r="M122" s="55"/>
      <c r="N122" s="55"/>
      <c r="Q122" s="51"/>
    </row>
    <row r="123" spans="1:17" s="53" customFormat="1" ht="12.75" customHeight="1" x14ac:dyDescent="0.2">
      <c r="A123" s="51"/>
      <c r="B123" s="52"/>
      <c r="D123" s="54" t="s">
        <v>243</v>
      </c>
      <c r="E123" s="55"/>
      <c r="F123" s="55">
        <v>51032.895649999999</v>
      </c>
      <c r="G123" s="1"/>
      <c r="H123" s="29"/>
      <c r="I123" s="29"/>
      <c r="J123" s="29"/>
      <c r="K123" s="55"/>
      <c r="L123" s="29">
        <f t="shared" si="4"/>
        <v>54605.198345500001</v>
      </c>
      <c r="M123" s="55"/>
      <c r="N123" s="55"/>
      <c r="Q123" s="51"/>
    </row>
    <row r="124" spans="1:17" s="53" customFormat="1" ht="12" customHeight="1" x14ac:dyDescent="0.2">
      <c r="A124" s="51"/>
      <c r="B124" s="52"/>
      <c r="D124" s="50" t="s">
        <v>274</v>
      </c>
      <c r="E124" s="55"/>
      <c r="F124" s="55">
        <v>42809.630000000005</v>
      </c>
      <c r="G124" s="1"/>
      <c r="H124" s="29"/>
      <c r="I124" s="29"/>
      <c r="J124" s="29"/>
      <c r="K124" s="49"/>
      <c r="L124" s="29">
        <f t="shared" si="4"/>
        <v>45806.304100000008</v>
      </c>
      <c r="M124" s="55"/>
      <c r="N124" s="55"/>
      <c r="Q124" s="51"/>
    </row>
    <row r="125" spans="1:17" s="53" customFormat="1" ht="12.6" customHeight="1" x14ac:dyDescent="0.2">
      <c r="A125" s="51"/>
      <c r="B125" s="52"/>
      <c r="D125" s="50" t="s">
        <v>291</v>
      </c>
      <c r="E125" s="55"/>
      <c r="F125" s="55">
        <v>42809.630000000005</v>
      </c>
      <c r="G125" s="1"/>
      <c r="H125" s="29"/>
      <c r="I125" s="29"/>
      <c r="J125" s="29"/>
      <c r="K125" s="49"/>
      <c r="L125" s="29">
        <f t="shared" si="4"/>
        <v>45806.304100000008</v>
      </c>
      <c r="M125" s="55"/>
      <c r="N125" s="55"/>
      <c r="Q125" s="51"/>
    </row>
    <row r="126" spans="1:17" s="53" customFormat="1" ht="12.6" customHeight="1" x14ac:dyDescent="0.2">
      <c r="A126" s="51"/>
      <c r="B126" s="52"/>
      <c r="D126" s="50" t="s">
        <v>275</v>
      </c>
      <c r="E126" s="55"/>
      <c r="F126" s="55">
        <v>42809.630000000005</v>
      </c>
      <c r="G126" s="1"/>
      <c r="H126" s="29"/>
      <c r="I126" s="29"/>
      <c r="J126" s="29"/>
      <c r="K126" s="49"/>
      <c r="L126" s="29">
        <f t="shared" si="4"/>
        <v>45806.304100000008</v>
      </c>
      <c r="M126" s="55"/>
      <c r="N126" s="55"/>
      <c r="Q126" s="51"/>
    </row>
    <row r="127" spans="1:17" s="53" customFormat="1" ht="12.6" customHeight="1" x14ac:dyDescent="0.2">
      <c r="A127" s="51"/>
      <c r="B127" s="52"/>
      <c r="D127" s="50" t="s">
        <v>276</v>
      </c>
      <c r="E127" s="55"/>
      <c r="F127" s="55">
        <v>41163.97</v>
      </c>
      <c r="G127" s="1"/>
      <c r="H127" s="29"/>
      <c r="I127" s="29"/>
      <c r="J127" s="29"/>
      <c r="K127" s="49"/>
      <c r="L127" s="29">
        <f t="shared" si="4"/>
        <v>44045.447900000006</v>
      </c>
      <c r="M127" s="55"/>
      <c r="N127" s="55"/>
      <c r="Q127" s="51"/>
    </row>
    <row r="128" spans="1:17" s="53" customFormat="1" ht="12.6" customHeight="1" x14ac:dyDescent="0.2">
      <c r="A128" s="51"/>
      <c r="B128" s="52"/>
      <c r="D128" s="50" t="s">
        <v>277</v>
      </c>
      <c r="E128" s="55"/>
      <c r="F128" s="55">
        <v>35186.950000000004</v>
      </c>
      <c r="G128" s="1"/>
      <c r="H128" s="29"/>
      <c r="I128" s="29"/>
      <c r="J128" s="29"/>
      <c r="K128" s="49"/>
      <c r="L128" s="29">
        <f t="shared" si="4"/>
        <v>37650.036500000009</v>
      </c>
      <c r="M128" s="55"/>
      <c r="N128" s="55"/>
      <c r="Q128" s="51"/>
    </row>
    <row r="129" spans="1:17" ht="12.75" customHeight="1" x14ac:dyDescent="0.2">
      <c r="A129" s="48"/>
      <c r="B129" s="28">
        <v>87</v>
      </c>
      <c r="C129" s="21"/>
      <c r="D129" s="25" t="s">
        <v>140</v>
      </c>
      <c r="E129" s="29">
        <v>3</v>
      </c>
      <c r="F129" s="29">
        <v>81706.059210000007</v>
      </c>
      <c r="G129" s="29"/>
      <c r="H129" s="29"/>
      <c r="I129" s="29"/>
      <c r="J129" s="29"/>
      <c r="K129" s="29"/>
      <c r="L129" s="29">
        <f t="shared" si="4"/>
        <v>87425.483354700016</v>
      </c>
      <c r="M129" s="29"/>
      <c r="N129" s="31"/>
      <c r="O129" s="25"/>
    </row>
    <row r="130" spans="1:17" ht="12.75" customHeight="1" x14ac:dyDescent="0.2">
      <c r="A130" s="48"/>
      <c r="B130" s="28">
        <v>88</v>
      </c>
      <c r="C130" s="21"/>
      <c r="D130" s="25" t="s">
        <v>40</v>
      </c>
      <c r="E130" s="29">
        <v>5</v>
      </c>
      <c r="F130" s="31">
        <v>80044.832973347831</v>
      </c>
      <c r="G130" s="29"/>
      <c r="H130" s="57"/>
      <c r="I130" s="29"/>
      <c r="J130" s="62"/>
      <c r="K130" s="29"/>
      <c r="L130" s="29">
        <f t="shared" si="4"/>
        <v>85647.971281482183</v>
      </c>
      <c r="M130" s="29"/>
      <c r="N130" s="31"/>
      <c r="O130" s="25"/>
    </row>
    <row r="131" spans="1:17" s="53" customFormat="1" ht="12.75" customHeight="1" x14ac:dyDescent="0.2">
      <c r="A131" s="51"/>
      <c r="B131" s="28">
        <v>89</v>
      </c>
      <c r="D131" s="54" t="s">
        <v>244</v>
      </c>
      <c r="E131" s="55">
        <v>1</v>
      </c>
      <c r="F131" s="55">
        <v>78563.72815000001</v>
      </c>
      <c r="G131" s="1"/>
      <c r="H131" s="29"/>
      <c r="I131" s="29"/>
      <c r="J131" s="29"/>
      <c r="K131" s="55"/>
      <c r="L131" s="29">
        <f t="shared" si="4"/>
        <v>84063.189120500014</v>
      </c>
      <c r="M131" s="29"/>
      <c r="N131" s="31"/>
      <c r="Q131" s="51"/>
    </row>
    <row r="132" spans="1:17" ht="12.75" customHeight="1" x14ac:dyDescent="0.2">
      <c r="A132" s="48"/>
      <c r="B132" s="28">
        <v>90</v>
      </c>
      <c r="C132" s="21"/>
      <c r="D132" s="25" t="s">
        <v>9</v>
      </c>
      <c r="E132" s="29">
        <v>14</v>
      </c>
      <c r="F132" s="31">
        <v>77198.663315491853</v>
      </c>
      <c r="G132" s="29"/>
      <c r="H132" s="57"/>
      <c r="I132" s="29"/>
      <c r="J132" s="64"/>
      <c r="K132" s="29"/>
      <c r="L132" s="29">
        <f t="shared" si="4"/>
        <v>82602.569747576286</v>
      </c>
      <c r="M132" s="29"/>
      <c r="N132" s="31"/>
      <c r="O132" s="25"/>
    </row>
    <row r="133" spans="1:17" ht="12.75" customHeight="1" x14ac:dyDescent="0.2">
      <c r="A133" s="48"/>
      <c r="B133" s="28">
        <v>91</v>
      </c>
      <c r="C133" s="21"/>
      <c r="D133" s="25" t="s">
        <v>141</v>
      </c>
      <c r="E133" s="29">
        <v>1</v>
      </c>
      <c r="F133" s="29">
        <v>77098.850000000006</v>
      </c>
      <c r="G133" s="29"/>
      <c r="H133" s="29"/>
      <c r="I133" s="29"/>
      <c r="J133" s="29"/>
      <c r="K133" s="29"/>
      <c r="L133" s="29">
        <f t="shared" si="4"/>
        <v>82495.769500000009</v>
      </c>
      <c r="M133" s="29"/>
      <c r="N133" s="31"/>
      <c r="O133" s="25"/>
    </row>
    <row r="134" spans="1:17" ht="12.75" customHeight="1" x14ac:dyDescent="0.2">
      <c r="A134" s="48"/>
      <c r="B134" s="28">
        <v>92</v>
      </c>
      <c r="C134" s="21"/>
      <c r="D134" s="25" t="s">
        <v>142</v>
      </c>
      <c r="E134" s="29">
        <v>1</v>
      </c>
      <c r="F134" s="29">
        <v>77098.850000000006</v>
      </c>
      <c r="G134" s="29"/>
      <c r="H134" s="29"/>
      <c r="I134" s="29"/>
      <c r="J134" s="29"/>
      <c r="K134" s="29"/>
      <c r="L134" s="29">
        <f t="shared" si="4"/>
        <v>82495.769500000009</v>
      </c>
      <c r="M134" s="29"/>
      <c r="N134" s="31"/>
      <c r="O134" s="25"/>
    </row>
    <row r="135" spans="1:17" ht="12.75" customHeight="1" x14ac:dyDescent="0.2">
      <c r="A135" s="48"/>
      <c r="B135" s="28">
        <v>93</v>
      </c>
      <c r="C135" s="21"/>
      <c r="D135" s="25" t="s">
        <v>143</v>
      </c>
      <c r="E135" s="29">
        <v>1</v>
      </c>
      <c r="F135" s="29">
        <v>75541.33339</v>
      </c>
      <c r="G135" s="29"/>
      <c r="H135" s="29"/>
      <c r="I135" s="29"/>
      <c r="J135" s="29"/>
      <c r="K135" s="29"/>
      <c r="L135" s="29">
        <f t="shared" si="4"/>
        <v>80829.226727300003</v>
      </c>
      <c r="M135" s="29"/>
      <c r="N135" s="31"/>
      <c r="O135" s="25"/>
    </row>
    <row r="136" spans="1:17" ht="12.75" customHeight="1" x14ac:dyDescent="0.2">
      <c r="A136" s="48"/>
      <c r="B136" s="28">
        <v>94</v>
      </c>
      <c r="C136" s="21"/>
      <c r="D136" s="21" t="s">
        <v>224</v>
      </c>
      <c r="E136" s="29">
        <v>1</v>
      </c>
      <c r="F136" s="29">
        <v>75541.33339</v>
      </c>
      <c r="G136" s="29"/>
      <c r="H136" s="29"/>
      <c r="I136" s="29"/>
      <c r="J136" s="29"/>
      <c r="K136" s="29"/>
      <c r="L136" s="29">
        <f t="shared" si="4"/>
        <v>80829.226727300003</v>
      </c>
      <c r="M136" s="29"/>
      <c r="N136" s="31"/>
      <c r="O136" s="25"/>
    </row>
    <row r="137" spans="1:17" ht="12.75" customHeight="1" x14ac:dyDescent="0.2">
      <c r="A137" s="48"/>
      <c r="B137" s="28">
        <v>95</v>
      </c>
      <c r="C137" s="21"/>
      <c r="D137" s="25" t="s">
        <v>146</v>
      </c>
      <c r="E137" s="29">
        <v>11</v>
      </c>
      <c r="F137" s="29">
        <v>72636.694270000007</v>
      </c>
      <c r="G137" s="29"/>
      <c r="H137" s="29"/>
      <c r="I137" s="29"/>
      <c r="J137" s="29"/>
      <c r="K137" s="29"/>
      <c r="L137" s="29">
        <f t="shared" si="4"/>
        <v>77721.262868900012</v>
      </c>
      <c r="M137" s="29"/>
      <c r="N137" s="31"/>
      <c r="O137" s="25"/>
    </row>
    <row r="138" spans="1:17" ht="12.75" customHeight="1" x14ac:dyDescent="0.2">
      <c r="A138" s="48"/>
      <c r="B138" s="28">
        <v>96</v>
      </c>
      <c r="C138" s="21"/>
      <c r="D138" s="25" t="s">
        <v>147</v>
      </c>
      <c r="E138" s="29">
        <v>2</v>
      </c>
      <c r="F138" s="29">
        <v>72636.694270000007</v>
      </c>
      <c r="H138" s="29"/>
      <c r="I138" s="29"/>
      <c r="J138" s="29"/>
      <c r="K138" s="29"/>
      <c r="L138" s="29">
        <f t="shared" si="4"/>
        <v>77721.262868900012</v>
      </c>
      <c r="M138" s="29"/>
      <c r="N138" s="31"/>
      <c r="O138" s="25"/>
    </row>
    <row r="139" spans="1:17" ht="12.75" customHeight="1" x14ac:dyDescent="0.2">
      <c r="A139" s="48"/>
      <c r="B139" s="28">
        <v>97</v>
      </c>
      <c r="C139" s="21"/>
      <c r="D139" s="25" t="s">
        <v>145</v>
      </c>
      <c r="E139" s="29">
        <v>2</v>
      </c>
      <c r="F139" s="29">
        <v>71282.33</v>
      </c>
      <c r="G139" s="29"/>
      <c r="H139" s="29"/>
      <c r="I139" s="29"/>
      <c r="J139" s="29"/>
      <c r="K139" s="29"/>
      <c r="L139" s="29">
        <f t="shared" si="4"/>
        <v>76272.093100000013</v>
      </c>
      <c r="M139" s="29"/>
      <c r="N139" s="31"/>
      <c r="O139" s="25"/>
    </row>
    <row r="140" spans="1:17" ht="12.75" customHeight="1" x14ac:dyDescent="0.2">
      <c r="A140" s="48"/>
      <c r="B140" s="28">
        <v>98</v>
      </c>
      <c r="C140" s="21"/>
      <c r="D140" s="25" t="s">
        <v>148</v>
      </c>
      <c r="E140" s="29">
        <v>1</v>
      </c>
      <c r="F140" s="29">
        <v>71282.33</v>
      </c>
      <c r="H140" s="29"/>
      <c r="I140" s="29"/>
      <c r="J140" s="29"/>
      <c r="K140" s="29"/>
      <c r="L140" s="29">
        <f t="shared" si="4"/>
        <v>76272.093100000013</v>
      </c>
      <c r="M140" s="29"/>
      <c r="N140" s="31"/>
      <c r="O140" s="25"/>
    </row>
    <row r="141" spans="1:17" ht="12.75" customHeight="1" x14ac:dyDescent="0.2">
      <c r="A141" s="48"/>
      <c r="B141" s="28">
        <v>99</v>
      </c>
      <c r="C141" s="21"/>
      <c r="D141" s="25" t="s">
        <v>149</v>
      </c>
      <c r="E141" s="29">
        <v>1</v>
      </c>
      <c r="F141" s="29">
        <v>71282.33</v>
      </c>
      <c r="G141" s="29"/>
      <c r="H141" s="29"/>
      <c r="I141" s="29"/>
      <c r="J141" s="29"/>
      <c r="K141" s="29"/>
      <c r="L141" s="29">
        <f t="shared" si="4"/>
        <v>76272.093100000013</v>
      </c>
      <c r="M141" s="29"/>
      <c r="N141" s="31"/>
      <c r="O141" s="25"/>
    </row>
    <row r="142" spans="1:17" ht="12.75" customHeight="1" x14ac:dyDescent="0.2">
      <c r="A142" s="48"/>
      <c r="B142" s="28">
        <v>100</v>
      </c>
      <c r="C142" s="21"/>
      <c r="D142" s="25" t="s">
        <v>150</v>
      </c>
      <c r="E142" s="29">
        <v>1</v>
      </c>
      <c r="F142" s="29">
        <v>71282.33</v>
      </c>
      <c r="H142" s="29"/>
      <c r="I142" s="29"/>
      <c r="J142" s="29"/>
      <c r="K142" s="29"/>
      <c r="L142" s="29">
        <f t="shared" si="4"/>
        <v>76272.093100000013</v>
      </c>
      <c r="M142" s="29"/>
      <c r="N142" s="31"/>
      <c r="O142" s="25"/>
    </row>
    <row r="143" spans="1:17" ht="12.75" customHeight="1" x14ac:dyDescent="0.2">
      <c r="A143" s="48"/>
      <c r="B143" s="28">
        <v>101</v>
      </c>
      <c r="C143" s="21"/>
      <c r="D143" s="25" t="s">
        <v>151</v>
      </c>
      <c r="E143" s="29">
        <v>1</v>
      </c>
      <c r="F143" s="29">
        <v>71282.33</v>
      </c>
      <c r="H143" s="29"/>
      <c r="I143" s="29"/>
      <c r="J143" s="29"/>
      <c r="K143" s="29"/>
      <c r="L143" s="29">
        <f t="shared" si="4"/>
        <v>76272.093100000013</v>
      </c>
      <c r="M143" s="29"/>
      <c r="N143" s="31"/>
      <c r="O143" s="25"/>
    </row>
    <row r="144" spans="1:17" ht="12.75" customHeight="1" x14ac:dyDescent="0.2">
      <c r="A144" s="48"/>
      <c r="B144" s="28">
        <v>102</v>
      </c>
      <c r="C144" s="21"/>
      <c r="D144" s="25" t="s">
        <v>152</v>
      </c>
      <c r="E144" s="29">
        <v>1</v>
      </c>
      <c r="F144" s="29">
        <v>71282.33</v>
      </c>
      <c r="H144" s="29"/>
      <c r="I144" s="29"/>
      <c r="J144" s="29"/>
      <c r="K144" s="29"/>
      <c r="L144" s="29">
        <f t="shared" si="4"/>
        <v>76272.093100000013</v>
      </c>
      <c r="M144" s="29"/>
      <c r="N144" s="31"/>
      <c r="O144" s="25"/>
    </row>
    <row r="145" spans="1:19" ht="12.75" customHeight="1" x14ac:dyDescent="0.2">
      <c r="A145" s="48"/>
      <c r="B145" s="28">
        <v>103</v>
      </c>
      <c r="C145" s="21"/>
      <c r="D145" s="25" t="s">
        <v>245</v>
      </c>
      <c r="E145" s="29">
        <v>1</v>
      </c>
      <c r="F145" s="29">
        <v>69842.178479999988</v>
      </c>
      <c r="G145" s="29"/>
      <c r="H145" s="29"/>
      <c r="I145" s="29"/>
      <c r="J145" s="29"/>
      <c r="K145" s="29"/>
      <c r="L145" s="29">
        <f t="shared" si="4"/>
        <v>74731.130973599997</v>
      </c>
      <c r="M145" s="29"/>
      <c r="N145" s="31"/>
      <c r="O145" s="25"/>
    </row>
    <row r="146" spans="1:19" ht="12.75" customHeight="1" x14ac:dyDescent="0.2">
      <c r="A146" s="48"/>
      <c r="B146" s="28">
        <v>104</v>
      </c>
      <c r="C146" s="21"/>
      <c r="D146" s="25" t="s">
        <v>157</v>
      </c>
      <c r="E146" s="29">
        <v>3</v>
      </c>
      <c r="F146" s="29">
        <v>69842.178479999988</v>
      </c>
      <c r="H146" s="29"/>
      <c r="I146" s="29"/>
      <c r="J146" s="29"/>
      <c r="K146" s="29"/>
      <c r="L146" s="29">
        <f t="shared" si="4"/>
        <v>74731.130973599997</v>
      </c>
      <c r="M146" s="29"/>
      <c r="N146" s="31"/>
      <c r="O146" s="25"/>
    </row>
    <row r="147" spans="1:19" ht="12.75" customHeight="1" x14ac:dyDescent="0.2">
      <c r="A147" s="48"/>
      <c r="B147" s="28">
        <v>105</v>
      </c>
      <c r="C147" s="21"/>
      <c r="D147" s="25" t="s">
        <v>257</v>
      </c>
      <c r="E147" s="29">
        <v>1</v>
      </c>
      <c r="F147" s="29">
        <v>69842.178479999988</v>
      </c>
      <c r="H147" s="29"/>
      <c r="I147" s="29"/>
      <c r="J147" s="29"/>
      <c r="K147" s="29"/>
      <c r="L147" s="29">
        <f t="shared" si="4"/>
        <v>74731.130973599997</v>
      </c>
      <c r="M147" s="29"/>
      <c r="N147" s="31"/>
      <c r="O147" s="25"/>
    </row>
    <row r="148" spans="1:19" ht="12.75" customHeight="1" x14ac:dyDescent="0.2">
      <c r="A148" s="48"/>
      <c r="B148" s="28">
        <v>106</v>
      </c>
      <c r="C148" s="21"/>
      <c r="D148" s="25" t="s">
        <v>153</v>
      </c>
      <c r="E148" s="29">
        <v>1</v>
      </c>
      <c r="F148" s="29">
        <v>68539.92</v>
      </c>
      <c r="H148" s="29"/>
      <c r="I148" s="29"/>
      <c r="J148" s="29"/>
      <c r="K148" s="29"/>
      <c r="L148" s="29">
        <f t="shared" si="4"/>
        <v>73337.714399999997</v>
      </c>
      <c r="M148" s="29"/>
      <c r="N148" s="31"/>
      <c r="O148" s="25"/>
    </row>
    <row r="149" spans="1:19" ht="12.75" customHeight="1" x14ac:dyDescent="0.2">
      <c r="A149" s="48"/>
      <c r="B149" s="28">
        <v>107</v>
      </c>
      <c r="C149" s="21"/>
      <c r="D149" s="25" t="s">
        <v>292</v>
      </c>
      <c r="E149" s="29">
        <v>1</v>
      </c>
      <c r="F149" s="29">
        <v>68539.92</v>
      </c>
      <c r="H149" s="29"/>
      <c r="I149" s="29"/>
      <c r="J149" s="29"/>
      <c r="K149" s="29"/>
      <c r="L149" s="29">
        <f t="shared" si="4"/>
        <v>73337.714399999997</v>
      </c>
      <c r="M149" s="29"/>
      <c r="N149" s="31"/>
      <c r="O149" s="25"/>
    </row>
    <row r="150" spans="1:19" ht="12.75" customHeight="1" x14ac:dyDescent="0.2">
      <c r="A150" s="48"/>
      <c r="B150" s="28">
        <v>108</v>
      </c>
      <c r="C150" s="21"/>
      <c r="D150" s="25" t="s">
        <v>154</v>
      </c>
      <c r="E150" s="29">
        <v>1</v>
      </c>
      <c r="F150" s="29">
        <v>68539.92</v>
      </c>
      <c r="G150" s="29"/>
      <c r="H150" s="29"/>
      <c r="I150" s="29"/>
      <c r="J150" s="29"/>
      <c r="K150" s="29"/>
      <c r="L150" s="29">
        <f t="shared" si="4"/>
        <v>73337.714399999997</v>
      </c>
      <c r="M150" s="29"/>
      <c r="N150" s="31"/>
      <c r="O150" s="25"/>
    </row>
    <row r="151" spans="1:19" ht="12.75" customHeight="1" x14ac:dyDescent="0.2">
      <c r="A151" s="48"/>
      <c r="B151" s="28">
        <v>109</v>
      </c>
      <c r="C151" s="21"/>
      <c r="D151" s="25" t="s">
        <v>155</v>
      </c>
      <c r="E151" s="29">
        <v>2</v>
      </c>
      <c r="F151" s="29">
        <v>68539.92</v>
      </c>
      <c r="H151" s="29"/>
      <c r="I151" s="29"/>
      <c r="J151" s="29"/>
      <c r="K151" s="29"/>
      <c r="L151" s="29">
        <f t="shared" si="4"/>
        <v>73337.714399999997</v>
      </c>
      <c r="M151" s="29"/>
      <c r="N151" s="31"/>
      <c r="O151" s="25"/>
    </row>
    <row r="152" spans="1:19" ht="12.75" customHeight="1" x14ac:dyDescent="0.2">
      <c r="A152" s="48"/>
      <c r="B152" s="28">
        <v>110</v>
      </c>
      <c r="C152" s="21"/>
      <c r="D152" s="25" t="s">
        <v>158</v>
      </c>
      <c r="E152" s="29">
        <v>3</v>
      </c>
      <c r="F152" s="29">
        <v>67156.695689999993</v>
      </c>
      <c r="G152" s="29"/>
      <c r="H152" s="29"/>
      <c r="I152" s="29"/>
      <c r="J152" s="29"/>
      <c r="K152" s="29"/>
      <c r="L152" s="29">
        <f t="shared" si="4"/>
        <v>71857.664388299992</v>
      </c>
      <c r="M152" s="29"/>
      <c r="N152" s="31"/>
      <c r="O152" s="25"/>
    </row>
    <row r="153" spans="1:19" ht="12.75" customHeight="1" x14ac:dyDescent="0.2">
      <c r="A153" s="48"/>
      <c r="B153" s="28">
        <v>111</v>
      </c>
      <c r="C153" s="21"/>
      <c r="D153" s="25" t="s">
        <v>264</v>
      </c>
      <c r="E153" s="29">
        <v>1</v>
      </c>
      <c r="F153" s="29">
        <v>67156.695689999993</v>
      </c>
      <c r="H153" s="29"/>
      <c r="I153" s="29"/>
      <c r="J153" s="29"/>
      <c r="K153" s="29"/>
      <c r="L153" s="29">
        <f>F153*(1+$O$8)</f>
        <v>71857.664388299992</v>
      </c>
      <c r="M153" s="29"/>
      <c r="N153" s="31"/>
      <c r="O153" s="25"/>
    </row>
    <row r="154" spans="1:19" s="53" customFormat="1" ht="12.75" customHeight="1" x14ac:dyDescent="0.2">
      <c r="A154" s="51"/>
      <c r="B154" s="28">
        <v>112</v>
      </c>
      <c r="D154" s="54" t="s">
        <v>246</v>
      </c>
      <c r="E154" s="55">
        <v>21</v>
      </c>
      <c r="F154" s="55"/>
      <c r="G154" s="55"/>
      <c r="H154" s="55"/>
      <c r="I154" s="55"/>
      <c r="J154" s="55"/>
      <c r="K154" s="55"/>
      <c r="L154" s="55"/>
      <c r="M154" s="55"/>
      <c r="N154" s="51"/>
      <c r="O154" s="51"/>
      <c r="Q154" s="51"/>
    </row>
    <row r="155" spans="1:19" s="53" customFormat="1" ht="12.75" customHeight="1" x14ac:dyDescent="0.2">
      <c r="A155" s="51"/>
      <c r="B155" s="56"/>
      <c r="D155" s="54" t="s">
        <v>163</v>
      </c>
      <c r="E155" s="55"/>
      <c r="F155" s="55">
        <v>67156.695689999993</v>
      </c>
      <c r="G155" s="55"/>
      <c r="H155" s="29"/>
      <c r="I155" s="55"/>
      <c r="J155" s="29"/>
      <c r="K155" s="55"/>
      <c r="L155" s="29">
        <f t="shared" ref="L155:L166" si="5">F155*(1+$O$8)</f>
        <v>71857.664388299992</v>
      </c>
      <c r="M155" s="55"/>
      <c r="N155" s="55"/>
      <c r="O155" s="55"/>
      <c r="Q155" s="55"/>
    </row>
    <row r="156" spans="1:19" s="53" customFormat="1" ht="12.75" customHeight="1" x14ac:dyDescent="0.2">
      <c r="A156" s="51"/>
      <c r="B156" s="56"/>
      <c r="D156" s="54" t="s">
        <v>169</v>
      </c>
      <c r="E156" s="55"/>
      <c r="F156" s="55">
        <v>64573.70392</v>
      </c>
      <c r="G156" s="55"/>
      <c r="H156" s="55"/>
      <c r="I156" s="55"/>
      <c r="J156" s="55"/>
      <c r="K156" s="55"/>
      <c r="L156" s="29">
        <f t="shared" si="5"/>
        <v>69093.863194400008</v>
      </c>
      <c r="M156" s="55"/>
      <c r="N156" s="55"/>
      <c r="Q156" s="51"/>
    </row>
    <row r="157" spans="1:19" s="50" customFormat="1" ht="12.75" customHeight="1" x14ac:dyDescent="0.2">
      <c r="A157" s="49"/>
      <c r="B157" s="28"/>
      <c r="D157" s="50" t="s">
        <v>178</v>
      </c>
      <c r="E157" s="31"/>
      <c r="F157" s="31">
        <v>62089.932179999996</v>
      </c>
      <c r="G157" s="31"/>
      <c r="H157" s="31"/>
      <c r="I157" s="31"/>
      <c r="J157" s="31"/>
      <c r="K157" s="31"/>
      <c r="L157" s="29">
        <f t="shared" si="5"/>
        <v>66436.227432600004</v>
      </c>
      <c r="M157" s="31"/>
      <c r="N157" s="55"/>
    </row>
    <row r="158" spans="1:19" s="53" customFormat="1" ht="12.75" customHeight="1" x14ac:dyDescent="0.2">
      <c r="A158" s="51"/>
      <c r="B158" s="56"/>
      <c r="D158" s="54" t="s">
        <v>247</v>
      </c>
      <c r="E158" s="55"/>
      <c r="F158" s="55">
        <v>47182.940419999999</v>
      </c>
      <c r="G158" s="1"/>
      <c r="H158" s="29"/>
      <c r="I158" s="29"/>
      <c r="J158" s="29"/>
      <c r="K158" s="55"/>
      <c r="L158" s="29">
        <f t="shared" si="5"/>
        <v>50485.746249399999</v>
      </c>
      <c r="M158" s="55"/>
      <c r="N158" s="55"/>
      <c r="Q158" s="51"/>
    </row>
    <row r="159" spans="1:19" s="53" customFormat="1" ht="12.75" customHeight="1" x14ac:dyDescent="0.2">
      <c r="A159" s="51"/>
      <c r="B159" s="56"/>
      <c r="D159" s="54" t="s">
        <v>207</v>
      </c>
      <c r="E159" s="55"/>
      <c r="F159" s="55">
        <v>41946.085429999992</v>
      </c>
      <c r="G159" s="1"/>
      <c r="H159" s="29"/>
      <c r="I159" s="29"/>
      <c r="J159" s="29"/>
      <c r="K159" s="55"/>
      <c r="L159" s="29">
        <f t="shared" si="5"/>
        <v>44882.311410099996</v>
      </c>
      <c r="M159" s="55"/>
      <c r="N159" s="55"/>
      <c r="Q159" s="51"/>
    </row>
    <row r="160" spans="1:19" ht="12.75" customHeight="1" x14ac:dyDescent="0.2">
      <c r="A160" s="48"/>
      <c r="B160" s="5">
        <v>113</v>
      </c>
      <c r="C160" s="21"/>
      <c r="D160" s="25" t="s">
        <v>164</v>
      </c>
      <c r="E160" s="29">
        <v>1</v>
      </c>
      <c r="F160" s="29">
        <v>65904.510000000009</v>
      </c>
      <c r="H160" s="29"/>
      <c r="I160" s="29"/>
      <c r="J160" s="29"/>
      <c r="K160" s="29"/>
      <c r="L160" s="29">
        <f t="shared" si="5"/>
        <v>70517.825700000016</v>
      </c>
      <c r="M160" s="29"/>
      <c r="N160" s="31"/>
      <c r="O160" s="82"/>
      <c r="P160" s="82"/>
      <c r="Q160" s="82"/>
      <c r="R160" s="82"/>
      <c r="S160" s="82"/>
    </row>
    <row r="161" spans="1:17" ht="12.75" customHeight="1" x14ac:dyDescent="0.2">
      <c r="A161" s="48"/>
      <c r="B161" s="5">
        <v>114</v>
      </c>
      <c r="C161" s="21"/>
      <c r="D161" s="25" t="s">
        <v>160</v>
      </c>
      <c r="E161" s="29">
        <v>1</v>
      </c>
      <c r="F161" s="29">
        <v>65904.510000000009</v>
      </c>
      <c r="G161" s="85"/>
      <c r="H161" s="29"/>
      <c r="I161" s="29"/>
      <c r="J161" s="29"/>
      <c r="K161" s="29"/>
      <c r="L161" s="29">
        <f t="shared" si="5"/>
        <v>70517.825700000016</v>
      </c>
      <c r="M161" s="29"/>
      <c r="N161" s="31"/>
      <c r="O161" s="25"/>
    </row>
    <row r="162" spans="1:17" ht="12.75" customHeight="1" x14ac:dyDescent="0.2">
      <c r="A162" s="48"/>
      <c r="B162" s="5">
        <v>115</v>
      </c>
      <c r="C162" s="21"/>
      <c r="D162" s="25" t="s">
        <v>161</v>
      </c>
      <c r="E162" s="29">
        <v>1</v>
      </c>
      <c r="F162" s="29">
        <v>65904.510000000009</v>
      </c>
      <c r="H162" s="29"/>
      <c r="I162" s="29"/>
      <c r="J162" s="29"/>
      <c r="K162" s="29"/>
      <c r="L162" s="29">
        <f t="shared" si="5"/>
        <v>70517.825700000016</v>
      </c>
      <c r="M162" s="29"/>
      <c r="N162" s="31"/>
      <c r="O162" s="25"/>
    </row>
    <row r="163" spans="1:17" ht="12.75" customHeight="1" x14ac:dyDescent="0.2">
      <c r="A163" s="48"/>
      <c r="B163" s="5">
        <v>116</v>
      </c>
      <c r="C163" s="21"/>
      <c r="D163" s="25" t="s">
        <v>162</v>
      </c>
      <c r="E163" s="29">
        <v>2</v>
      </c>
      <c r="F163" s="29">
        <v>65904.510000000009</v>
      </c>
      <c r="H163" s="29"/>
      <c r="I163" s="29"/>
      <c r="J163" s="29"/>
      <c r="K163" s="29"/>
      <c r="L163" s="29">
        <f t="shared" si="5"/>
        <v>70517.825700000016</v>
      </c>
      <c r="M163" s="29"/>
      <c r="N163" s="31"/>
      <c r="O163" s="25"/>
    </row>
    <row r="164" spans="1:17" ht="12.75" customHeight="1" x14ac:dyDescent="0.2">
      <c r="A164" s="48"/>
      <c r="B164" s="5">
        <v>117</v>
      </c>
      <c r="C164" s="21"/>
      <c r="D164" s="25" t="s">
        <v>165</v>
      </c>
      <c r="E164" s="29">
        <v>3</v>
      </c>
      <c r="F164" s="29">
        <v>63369.68</v>
      </c>
      <c r="G164" s="29"/>
      <c r="H164" s="29"/>
      <c r="I164" s="29"/>
      <c r="J164" s="29"/>
      <c r="K164" s="29"/>
      <c r="L164" s="29">
        <f t="shared" si="5"/>
        <v>67805.5576</v>
      </c>
      <c r="M164" s="29"/>
      <c r="N164" s="31"/>
      <c r="O164" s="25"/>
    </row>
    <row r="165" spans="1:17" ht="12.75" customHeight="1" x14ac:dyDescent="0.2">
      <c r="A165" s="48"/>
      <c r="B165" s="5">
        <v>118</v>
      </c>
      <c r="C165" s="21"/>
      <c r="D165" s="25" t="s">
        <v>166</v>
      </c>
      <c r="E165" s="29">
        <v>1</v>
      </c>
      <c r="F165" s="29">
        <v>63369.68</v>
      </c>
      <c r="G165" s="29"/>
      <c r="H165" s="29"/>
      <c r="I165" s="29"/>
      <c r="J165" s="29"/>
      <c r="K165" s="29"/>
      <c r="L165" s="29">
        <f t="shared" si="5"/>
        <v>67805.5576</v>
      </c>
      <c r="M165" s="29"/>
      <c r="N165" s="31"/>
      <c r="O165" s="25"/>
    </row>
    <row r="166" spans="1:17" ht="12.75" customHeight="1" x14ac:dyDescent="0.2">
      <c r="A166" s="48"/>
      <c r="B166" s="5">
        <v>119</v>
      </c>
      <c r="C166" s="21"/>
      <c r="D166" s="25" t="s">
        <v>167</v>
      </c>
      <c r="E166" s="29">
        <v>1</v>
      </c>
      <c r="F166" s="29">
        <v>63369.68</v>
      </c>
      <c r="G166" s="29"/>
      <c r="H166" s="29"/>
      <c r="I166" s="29"/>
      <c r="J166" s="29"/>
      <c r="K166" s="29"/>
      <c r="L166" s="29">
        <f t="shared" si="5"/>
        <v>67805.5576</v>
      </c>
      <c r="M166" s="29"/>
      <c r="N166" s="31"/>
      <c r="O166" s="25"/>
    </row>
    <row r="167" spans="1:17" ht="12.75" customHeight="1" x14ac:dyDescent="0.2">
      <c r="A167" s="48"/>
      <c r="B167" s="5">
        <v>120</v>
      </c>
      <c r="C167" s="21"/>
      <c r="D167" s="25" t="s">
        <v>172</v>
      </c>
      <c r="E167" s="29">
        <v>4</v>
      </c>
      <c r="F167" s="29">
        <v>62089.932179999996</v>
      </c>
      <c r="G167" s="29"/>
      <c r="H167" s="29"/>
      <c r="I167" s="29"/>
      <c r="J167" s="29"/>
      <c r="K167" s="29"/>
      <c r="L167" s="29">
        <f>F167*(1+$O$8)</f>
        <v>66436.227432600004</v>
      </c>
      <c r="M167" s="29"/>
      <c r="N167" s="31"/>
      <c r="O167" s="25"/>
    </row>
    <row r="168" spans="1:17" s="53" customFormat="1" ht="12.75" customHeight="1" x14ac:dyDescent="0.2">
      <c r="A168" s="51"/>
      <c r="B168" s="5">
        <v>121</v>
      </c>
      <c r="D168" s="54" t="s">
        <v>248</v>
      </c>
      <c r="E168" s="55">
        <v>84</v>
      </c>
      <c r="F168" s="55"/>
      <c r="G168" s="55"/>
      <c r="H168" s="55"/>
      <c r="I168" s="55"/>
      <c r="J168" s="55"/>
      <c r="K168" s="55"/>
      <c r="L168" s="55"/>
      <c r="M168" s="55"/>
      <c r="N168" s="55"/>
    </row>
    <row r="169" spans="1:17" s="53" customFormat="1" ht="12.75" customHeight="1" x14ac:dyDescent="0.2">
      <c r="A169" s="51"/>
      <c r="B169" s="56"/>
      <c r="D169" s="54" t="s">
        <v>249</v>
      </c>
      <c r="E169" s="55"/>
      <c r="F169" s="55">
        <v>60932.22</v>
      </c>
      <c r="G169" s="55"/>
      <c r="H169" s="55"/>
      <c r="I169" s="55"/>
      <c r="J169" s="55"/>
      <c r="K169" s="55"/>
      <c r="L169" s="29">
        <f t="shared" ref="L169:L179" si="6">F169*(1+$O$8)</f>
        <v>65197.475400000003</v>
      </c>
      <c r="M169" s="55"/>
      <c r="N169" s="55"/>
      <c r="O169" s="55"/>
      <c r="P169" s="55"/>
      <c r="Q169" s="51"/>
    </row>
    <row r="170" spans="1:17" s="53" customFormat="1" ht="12.75" customHeight="1" x14ac:dyDescent="0.2">
      <c r="A170" s="51"/>
      <c r="B170" s="52"/>
      <c r="D170" s="54" t="s">
        <v>170</v>
      </c>
      <c r="E170" s="55"/>
      <c r="F170" s="55">
        <v>60932.22</v>
      </c>
      <c r="G170" s="55"/>
      <c r="H170" s="55"/>
      <c r="I170" s="55"/>
      <c r="J170" s="55"/>
      <c r="K170" s="55"/>
      <c r="L170" s="29">
        <f t="shared" si="6"/>
        <v>65197.475400000003</v>
      </c>
      <c r="M170" s="55"/>
      <c r="N170" s="55"/>
      <c r="O170" s="51"/>
      <c r="P170" s="51"/>
    </row>
    <row r="171" spans="1:17" s="53" customFormat="1" ht="12.75" customHeight="1" x14ac:dyDescent="0.2">
      <c r="A171" s="51"/>
      <c r="B171" s="52"/>
      <c r="D171" s="54" t="s">
        <v>250</v>
      </c>
      <c r="E171" s="55"/>
      <c r="F171" s="55">
        <v>56335.5</v>
      </c>
      <c r="G171" s="55"/>
      <c r="H171" s="55"/>
      <c r="I171" s="55"/>
      <c r="J171" s="55"/>
      <c r="K171" s="55"/>
      <c r="L171" s="29">
        <f t="shared" si="6"/>
        <v>60278.985000000001</v>
      </c>
      <c r="M171" s="55"/>
      <c r="N171" s="55"/>
      <c r="O171" s="51"/>
      <c r="P171" s="51"/>
    </row>
    <row r="172" spans="1:17" s="53" customFormat="1" ht="12.75" customHeight="1" x14ac:dyDescent="0.2">
      <c r="A172" s="51"/>
      <c r="B172" s="52"/>
      <c r="D172" s="54" t="s">
        <v>191</v>
      </c>
      <c r="E172" s="55"/>
      <c r="F172" s="55">
        <v>54168.75</v>
      </c>
      <c r="G172" s="55"/>
      <c r="H172" s="55"/>
      <c r="I172" s="55"/>
      <c r="J172" s="55"/>
      <c r="K172" s="55"/>
      <c r="L172" s="29">
        <f t="shared" si="6"/>
        <v>57960.5625</v>
      </c>
      <c r="M172" s="55"/>
      <c r="N172" s="55"/>
      <c r="O172" s="51"/>
      <c r="P172" s="51"/>
    </row>
    <row r="173" spans="1:17" s="50" customFormat="1" ht="12.75" customHeight="1" x14ac:dyDescent="0.2">
      <c r="A173" s="49"/>
      <c r="B173" s="28"/>
      <c r="D173" s="54" t="s">
        <v>251</v>
      </c>
      <c r="E173" s="31"/>
      <c r="F173" s="31">
        <v>54168.75</v>
      </c>
      <c r="G173" s="31"/>
      <c r="H173" s="31"/>
      <c r="I173" s="31"/>
      <c r="J173" s="31"/>
      <c r="K173" s="31"/>
      <c r="L173" s="29">
        <f t="shared" si="6"/>
        <v>57960.5625</v>
      </c>
      <c r="M173" s="55"/>
      <c r="N173" s="55"/>
    </row>
    <row r="174" spans="1:17" s="53" customFormat="1" ht="12.75" customHeight="1" x14ac:dyDescent="0.2">
      <c r="A174" s="51"/>
      <c r="B174" s="52"/>
      <c r="D174" s="54" t="s">
        <v>200</v>
      </c>
      <c r="E174" s="55"/>
      <c r="F174" s="55">
        <v>48155.350000000006</v>
      </c>
      <c r="G174" s="55"/>
      <c r="H174" s="55"/>
      <c r="I174" s="55"/>
      <c r="J174" s="55"/>
      <c r="K174" s="55"/>
      <c r="L174" s="29">
        <f t="shared" si="6"/>
        <v>51526.224500000011</v>
      </c>
      <c r="M174" s="55"/>
      <c r="N174" s="55"/>
      <c r="O174" s="51"/>
      <c r="P174" s="51"/>
    </row>
    <row r="175" spans="1:17" s="50" customFormat="1" ht="12.75" customHeight="1" x14ac:dyDescent="0.2">
      <c r="A175" s="49"/>
      <c r="B175" s="28"/>
      <c r="D175" s="54" t="s">
        <v>252</v>
      </c>
      <c r="E175" s="31"/>
      <c r="F175" s="31">
        <v>48155.350000000006</v>
      </c>
      <c r="G175" s="31"/>
      <c r="H175" s="31"/>
      <c r="I175" s="31"/>
      <c r="J175" s="31"/>
      <c r="K175" s="31"/>
      <c r="L175" s="29">
        <f t="shared" si="6"/>
        <v>51526.224500000011</v>
      </c>
      <c r="M175" s="55"/>
      <c r="N175" s="55"/>
    </row>
    <row r="176" spans="1:17" s="53" customFormat="1" ht="12.75" customHeight="1" x14ac:dyDescent="0.2">
      <c r="A176" s="51"/>
      <c r="B176" s="52"/>
      <c r="D176" s="54" t="s">
        <v>206</v>
      </c>
      <c r="E176" s="55"/>
      <c r="F176" s="55">
        <v>42809.630000000005</v>
      </c>
      <c r="G176" s="55"/>
      <c r="H176" s="55"/>
      <c r="I176" s="55"/>
      <c r="J176" s="55"/>
      <c r="K176" s="55"/>
      <c r="L176" s="29">
        <f t="shared" si="6"/>
        <v>45806.304100000008</v>
      </c>
      <c r="M176" s="55"/>
      <c r="N176" s="55"/>
      <c r="O176" s="51"/>
      <c r="P176" s="51"/>
    </row>
    <row r="177" spans="1:15" s="50" customFormat="1" ht="12.6" customHeight="1" x14ac:dyDescent="0.2">
      <c r="A177" s="49"/>
      <c r="B177" s="28"/>
      <c r="D177" s="54" t="s">
        <v>282</v>
      </c>
      <c r="E177" s="31"/>
      <c r="F177" s="31">
        <v>35186.950000000004</v>
      </c>
      <c r="G177" s="31"/>
      <c r="H177" s="31"/>
      <c r="I177" s="31"/>
      <c r="J177" s="31"/>
      <c r="K177" s="31"/>
      <c r="L177" s="29">
        <f t="shared" si="6"/>
        <v>37650.036500000009</v>
      </c>
      <c r="M177" s="55"/>
      <c r="N177" s="55"/>
    </row>
    <row r="178" spans="1:15" ht="12.75" customHeight="1" x14ac:dyDescent="0.2">
      <c r="A178" s="48"/>
      <c r="B178" s="5">
        <v>122</v>
      </c>
      <c r="C178" s="21"/>
      <c r="D178" s="25" t="s">
        <v>171</v>
      </c>
      <c r="E178" s="29">
        <v>6</v>
      </c>
      <c r="F178" s="29">
        <v>60932.22</v>
      </c>
      <c r="G178" s="29"/>
      <c r="H178" s="29"/>
      <c r="I178" s="29"/>
      <c r="J178" s="29"/>
      <c r="K178" s="29"/>
      <c r="L178" s="29">
        <f t="shared" si="6"/>
        <v>65197.475400000003</v>
      </c>
      <c r="M178" s="29"/>
      <c r="N178" s="31"/>
      <c r="O178" s="25"/>
    </row>
    <row r="179" spans="1:15" ht="12.75" customHeight="1" x14ac:dyDescent="0.2">
      <c r="A179" s="48"/>
      <c r="B179" s="5">
        <v>123</v>
      </c>
      <c r="C179" s="21"/>
      <c r="D179" s="25" t="s">
        <v>173</v>
      </c>
      <c r="E179" s="29">
        <v>6</v>
      </c>
      <c r="F179" s="29">
        <v>60932.22</v>
      </c>
      <c r="G179" s="29"/>
      <c r="H179" s="29"/>
      <c r="I179" s="29"/>
      <c r="J179" s="29"/>
      <c r="K179" s="29"/>
      <c r="L179" s="29">
        <f t="shared" si="6"/>
        <v>65197.475400000003</v>
      </c>
      <c r="M179" s="29"/>
      <c r="N179" s="31"/>
      <c r="O179" s="25"/>
    </row>
    <row r="180" spans="1:15" ht="12.75" customHeight="1" x14ac:dyDescent="0.2">
      <c r="A180" s="48"/>
      <c r="B180" s="5">
        <v>124</v>
      </c>
      <c r="C180" s="21"/>
      <c r="D180" s="25" t="s">
        <v>175</v>
      </c>
      <c r="E180" s="29">
        <v>1</v>
      </c>
      <c r="F180" s="29">
        <v>60932.22</v>
      </c>
      <c r="G180" s="29"/>
      <c r="H180" s="29"/>
      <c r="I180" s="29"/>
      <c r="J180" s="29"/>
      <c r="K180" s="29"/>
      <c r="L180" s="29">
        <f>F180*(1+$O$8)</f>
        <v>65197.475400000003</v>
      </c>
      <c r="M180" s="29"/>
      <c r="N180" s="31"/>
      <c r="O180" s="25"/>
    </row>
    <row r="181" spans="1:15" s="50" customFormat="1" ht="12.75" customHeight="1" x14ac:dyDescent="0.2">
      <c r="A181" s="49"/>
      <c r="B181" s="5">
        <v>125</v>
      </c>
      <c r="D181" s="50" t="s">
        <v>278</v>
      </c>
      <c r="E181" s="49">
        <v>5</v>
      </c>
      <c r="F181" s="31"/>
      <c r="G181" s="49"/>
      <c r="H181" s="31"/>
      <c r="I181" s="49"/>
      <c r="J181" s="31"/>
      <c r="K181" s="49"/>
      <c r="L181" s="31"/>
      <c r="M181" s="55"/>
      <c r="N181" s="51"/>
    </row>
    <row r="182" spans="1:15" ht="12.75" customHeight="1" x14ac:dyDescent="0.2">
      <c r="A182" s="48"/>
      <c r="B182" s="5"/>
      <c r="C182" s="21"/>
      <c r="D182" s="25" t="s">
        <v>176</v>
      </c>
      <c r="F182" s="29">
        <v>60932.22</v>
      </c>
      <c r="G182" s="29"/>
      <c r="H182" s="29"/>
      <c r="I182" s="29"/>
      <c r="J182" s="29"/>
      <c r="K182" s="29"/>
      <c r="L182" s="29">
        <f t="shared" ref="L182:L214" si="7">F182*(1+$O$8)</f>
        <v>65197.475400000003</v>
      </c>
      <c r="M182" s="55"/>
      <c r="N182" s="55"/>
      <c r="O182" s="25"/>
    </row>
    <row r="183" spans="1:15" ht="12.75" customHeight="1" x14ac:dyDescent="0.2">
      <c r="A183" s="48"/>
      <c r="B183" s="5"/>
      <c r="C183" s="21"/>
      <c r="D183" s="25" t="s">
        <v>254</v>
      </c>
      <c r="F183" s="29">
        <v>52085.460000000006</v>
      </c>
      <c r="G183" s="49"/>
      <c r="H183" s="31"/>
      <c r="I183" s="49"/>
      <c r="J183" s="31"/>
      <c r="K183" s="29"/>
      <c r="L183" s="29">
        <f t="shared" si="7"/>
        <v>55731.442200000012</v>
      </c>
      <c r="N183" s="55"/>
      <c r="O183" s="25"/>
    </row>
    <row r="184" spans="1:15" ht="12.75" customHeight="1" x14ac:dyDescent="0.2">
      <c r="A184" s="48"/>
      <c r="B184" s="5"/>
      <c r="C184" s="21"/>
      <c r="D184" s="25" t="s">
        <v>203</v>
      </c>
      <c r="F184" s="29">
        <v>48155.350000000006</v>
      </c>
      <c r="G184" s="29"/>
      <c r="H184" s="29"/>
      <c r="I184" s="29"/>
      <c r="J184" s="29"/>
      <c r="K184" s="29"/>
      <c r="L184" s="29">
        <f t="shared" si="7"/>
        <v>51526.224500000011</v>
      </c>
      <c r="N184" s="55"/>
      <c r="O184" s="25"/>
    </row>
    <row r="185" spans="1:15" s="50" customFormat="1" ht="12.75" customHeight="1" x14ac:dyDescent="0.2">
      <c r="A185" s="49"/>
      <c r="B185" s="28"/>
      <c r="D185" s="50" t="s">
        <v>279</v>
      </c>
      <c r="E185" s="49"/>
      <c r="F185" s="31">
        <v>44522.700000000004</v>
      </c>
      <c r="G185" s="1"/>
      <c r="H185" s="29"/>
      <c r="I185" s="29"/>
      <c r="J185" s="29"/>
      <c r="K185" s="49"/>
      <c r="L185" s="29">
        <f t="shared" si="7"/>
        <v>47639.289000000004</v>
      </c>
      <c r="M185" s="49"/>
      <c r="N185" s="55"/>
    </row>
    <row r="186" spans="1:15" ht="12.75" customHeight="1" x14ac:dyDescent="0.2">
      <c r="A186" s="48"/>
      <c r="B186" s="5">
        <v>126</v>
      </c>
      <c r="C186" s="21"/>
      <c r="D186" s="25" t="s">
        <v>177</v>
      </c>
      <c r="E186" s="29">
        <v>1</v>
      </c>
      <c r="F186" s="29">
        <v>60932.22</v>
      </c>
      <c r="G186" s="29"/>
      <c r="H186" s="29"/>
      <c r="I186" s="29"/>
      <c r="J186" s="29"/>
      <c r="K186" s="29"/>
      <c r="L186" s="29">
        <f t="shared" si="7"/>
        <v>65197.475400000003</v>
      </c>
      <c r="M186" s="29"/>
      <c r="N186" s="31"/>
      <c r="O186" s="25"/>
    </row>
    <row r="187" spans="1:15" ht="12.75" customHeight="1" x14ac:dyDescent="0.2">
      <c r="A187" s="48"/>
      <c r="B187" s="5">
        <v>127</v>
      </c>
      <c r="C187" s="21"/>
      <c r="D187" s="25" t="s">
        <v>179</v>
      </c>
      <c r="E187" s="29">
        <v>1</v>
      </c>
      <c r="F187" s="29">
        <v>60932.22</v>
      </c>
      <c r="G187" s="29"/>
      <c r="H187" s="29"/>
      <c r="I187" s="29"/>
      <c r="J187" s="29"/>
      <c r="K187" s="29"/>
      <c r="L187" s="29">
        <f t="shared" si="7"/>
        <v>65197.475400000003</v>
      </c>
      <c r="M187" s="29"/>
      <c r="N187" s="31"/>
      <c r="O187" s="25"/>
    </row>
    <row r="188" spans="1:15" ht="12.75" customHeight="1" x14ac:dyDescent="0.2">
      <c r="A188" s="48"/>
      <c r="B188" s="5">
        <v>128</v>
      </c>
      <c r="C188" s="21"/>
      <c r="D188" s="25" t="s">
        <v>183</v>
      </c>
      <c r="E188" s="29">
        <v>2</v>
      </c>
      <c r="F188" s="29">
        <v>59702.109479999999</v>
      </c>
      <c r="G188" s="29"/>
      <c r="H188" s="29"/>
      <c r="I188" s="29"/>
      <c r="J188" s="29"/>
      <c r="K188" s="29"/>
      <c r="L188" s="29">
        <f t="shared" si="7"/>
        <v>63881.2571436</v>
      </c>
      <c r="M188" s="29"/>
      <c r="N188" s="31"/>
      <c r="O188" s="25"/>
    </row>
    <row r="189" spans="1:15" ht="12.75" customHeight="1" x14ac:dyDescent="0.2">
      <c r="A189" s="48"/>
      <c r="B189" s="5">
        <v>129</v>
      </c>
      <c r="C189" s="21"/>
      <c r="D189" s="25" t="s">
        <v>184</v>
      </c>
      <c r="E189" s="29">
        <v>3</v>
      </c>
      <c r="F189" s="29">
        <v>59702.109479999999</v>
      </c>
      <c r="G189" s="29"/>
      <c r="H189" s="29"/>
      <c r="I189" s="29"/>
      <c r="J189" s="29"/>
      <c r="K189" s="29"/>
      <c r="L189" s="29">
        <f t="shared" si="7"/>
        <v>63881.2571436</v>
      </c>
      <c r="M189" s="29"/>
      <c r="N189" s="31"/>
      <c r="O189" s="25"/>
    </row>
    <row r="190" spans="1:15" ht="12.75" customHeight="1" x14ac:dyDescent="0.2">
      <c r="A190" s="48"/>
      <c r="B190" s="5">
        <v>130</v>
      </c>
      <c r="C190" s="21"/>
      <c r="D190" s="25" t="s">
        <v>180</v>
      </c>
      <c r="E190" s="29">
        <v>1</v>
      </c>
      <c r="F190" s="29">
        <v>58588.920000000006</v>
      </c>
      <c r="H190" s="29"/>
      <c r="I190" s="29"/>
      <c r="J190" s="29"/>
      <c r="K190" s="29"/>
      <c r="L190" s="29">
        <f t="shared" si="7"/>
        <v>62690.144400000012</v>
      </c>
      <c r="M190" s="29"/>
      <c r="N190" s="31"/>
      <c r="O190" s="25"/>
    </row>
    <row r="191" spans="1:15" ht="12.75" customHeight="1" x14ac:dyDescent="0.2">
      <c r="A191" s="48"/>
      <c r="B191" s="5">
        <v>131</v>
      </c>
      <c r="C191" s="21"/>
      <c r="D191" s="25" t="s">
        <v>181</v>
      </c>
      <c r="E191" s="29">
        <v>1</v>
      </c>
      <c r="F191" s="29">
        <v>58588.920000000006</v>
      </c>
      <c r="H191" s="29"/>
      <c r="I191" s="29"/>
      <c r="J191" s="29"/>
      <c r="K191" s="29"/>
      <c r="L191" s="29">
        <f t="shared" si="7"/>
        <v>62690.144400000012</v>
      </c>
      <c r="M191" s="29"/>
      <c r="N191" s="31"/>
      <c r="O191" s="25"/>
    </row>
    <row r="192" spans="1:15" ht="12.75" customHeight="1" x14ac:dyDescent="0.2">
      <c r="A192" s="48"/>
      <c r="B192" s="5">
        <v>132</v>
      </c>
      <c r="C192" s="21"/>
      <c r="D192" s="25" t="s">
        <v>182</v>
      </c>
      <c r="E192" s="29">
        <v>1</v>
      </c>
      <c r="F192" s="29">
        <v>58588.920000000006</v>
      </c>
      <c r="H192" s="29"/>
      <c r="I192" s="29"/>
      <c r="J192" s="29"/>
      <c r="K192" s="29"/>
      <c r="L192" s="29">
        <f t="shared" si="7"/>
        <v>62690.144400000012</v>
      </c>
      <c r="M192" s="29"/>
      <c r="N192" s="31"/>
      <c r="O192" s="25"/>
    </row>
    <row r="193" spans="1:15" ht="12.75" customHeight="1" x14ac:dyDescent="0.2">
      <c r="A193" s="48"/>
      <c r="B193" s="5">
        <v>133</v>
      </c>
      <c r="C193" s="21"/>
      <c r="D193" s="25" t="s">
        <v>185</v>
      </c>
      <c r="E193" s="29">
        <v>1</v>
      </c>
      <c r="F193" s="29">
        <v>58588.920000000006</v>
      </c>
      <c r="H193" s="29"/>
      <c r="I193" s="29"/>
      <c r="J193" s="29"/>
      <c r="K193" s="29"/>
      <c r="L193" s="29">
        <f t="shared" si="7"/>
        <v>62690.144400000012</v>
      </c>
      <c r="M193" s="29"/>
      <c r="N193" s="31"/>
      <c r="O193" s="25"/>
    </row>
    <row r="194" spans="1:15" ht="12.75" customHeight="1" x14ac:dyDescent="0.2">
      <c r="A194" s="48"/>
      <c r="B194" s="5">
        <v>134</v>
      </c>
      <c r="C194" s="21"/>
      <c r="D194" s="25" t="s">
        <v>186</v>
      </c>
      <c r="E194" s="29">
        <v>1</v>
      </c>
      <c r="F194" s="29">
        <v>56335.5</v>
      </c>
      <c r="G194" s="29"/>
      <c r="H194" s="29"/>
      <c r="I194" s="29"/>
      <c r="J194" s="29"/>
      <c r="K194" s="29"/>
      <c r="L194" s="29">
        <f t="shared" si="7"/>
        <v>60278.985000000001</v>
      </c>
      <c r="M194" s="29"/>
      <c r="N194" s="31"/>
      <c r="O194" s="25"/>
    </row>
    <row r="195" spans="1:15" ht="12.75" customHeight="1" x14ac:dyDescent="0.2">
      <c r="A195" s="48"/>
      <c r="B195" s="5">
        <v>135</v>
      </c>
      <c r="C195" s="21"/>
      <c r="D195" s="25" t="s">
        <v>187</v>
      </c>
      <c r="E195" s="29">
        <v>2</v>
      </c>
      <c r="F195" s="29">
        <v>56335.5</v>
      </c>
      <c r="G195" s="29"/>
      <c r="H195" s="29"/>
      <c r="I195" s="29"/>
      <c r="J195" s="29"/>
      <c r="K195" s="29"/>
      <c r="L195" s="29">
        <f t="shared" si="7"/>
        <v>60278.985000000001</v>
      </c>
      <c r="M195" s="29"/>
      <c r="N195" s="31"/>
      <c r="O195" s="25"/>
    </row>
    <row r="196" spans="1:15" ht="12.75" customHeight="1" x14ac:dyDescent="0.2">
      <c r="A196" s="48"/>
      <c r="B196" s="5">
        <v>136</v>
      </c>
      <c r="C196" s="21"/>
      <c r="D196" s="25" t="s">
        <v>188</v>
      </c>
      <c r="E196" s="29">
        <v>3</v>
      </c>
      <c r="F196" s="29">
        <v>56335.5</v>
      </c>
      <c r="G196" s="29"/>
      <c r="H196" s="29"/>
      <c r="I196" s="29"/>
      <c r="J196" s="29"/>
      <c r="K196" s="29"/>
      <c r="L196" s="29">
        <f t="shared" si="7"/>
        <v>60278.985000000001</v>
      </c>
      <c r="M196" s="29"/>
      <c r="N196" s="31"/>
      <c r="O196" s="25"/>
    </row>
    <row r="197" spans="1:15" ht="12.75" customHeight="1" x14ac:dyDescent="0.2">
      <c r="A197" s="48"/>
      <c r="B197" s="5">
        <v>137</v>
      </c>
      <c r="C197" s="21"/>
      <c r="D197" s="25" t="s">
        <v>189</v>
      </c>
      <c r="E197" s="29">
        <v>2</v>
      </c>
      <c r="F197" s="29">
        <v>56335.5</v>
      </c>
      <c r="H197" s="29"/>
      <c r="I197" s="29"/>
      <c r="J197" s="29"/>
      <c r="K197" s="29"/>
      <c r="L197" s="29">
        <f t="shared" si="7"/>
        <v>60278.985000000001</v>
      </c>
      <c r="M197" s="29"/>
      <c r="N197" s="31"/>
      <c r="O197" s="25"/>
    </row>
    <row r="198" spans="1:15" ht="12.75" customHeight="1" x14ac:dyDescent="0.2">
      <c r="A198" s="48"/>
      <c r="B198" s="5">
        <v>138</v>
      </c>
      <c r="C198" s="21"/>
      <c r="D198" s="21" t="s">
        <v>281</v>
      </c>
      <c r="E198" s="29">
        <v>1</v>
      </c>
      <c r="F198" s="29">
        <v>56335.5</v>
      </c>
      <c r="H198" s="29"/>
      <c r="I198" s="29"/>
      <c r="J198" s="29"/>
      <c r="K198" s="29"/>
      <c r="L198" s="29">
        <f t="shared" si="7"/>
        <v>60278.985000000001</v>
      </c>
      <c r="M198" s="29"/>
      <c r="N198" s="31"/>
      <c r="O198" s="25"/>
    </row>
    <row r="199" spans="1:15" ht="12.75" customHeight="1" x14ac:dyDescent="0.2">
      <c r="A199" s="48"/>
      <c r="B199" s="5">
        <v>139</v>
      </c>
      <c r="C199" s="21"/>
      <c r="D199" s="25" t="s">
        <v>190</v>
      </c>
      <c r="E199" s="29">
        <v>1</v>
      </c>
      <c r="F199" s="29">
        <v>56335.5</v>
      </c>
      <c r="G199" s="29"/>
      <c r="H199" s="29"/>
      <c r="I199" s="29"/>
      <c r="J199" s="29"/>
      <c r="K199" s="29"/>
      <c r="L199" s="29">
        <f t="shared" si="7"/>
        <v>60278.985000000001</v>
      </c>
      <c r="M199" s="29"/>
      <c r="N199" s="31"/>
      <c r="O199" s="25"/>
    </row>
    <row r="200" spans="1:15" ht="12.75" customHeight="1" x14ac:dyDescent="0.2">
      <c r="A200" s="48"/>
      <c r="B200" s="5">
        <v>140</v>
      </c>
      <c r="C200" s="21"/>
      <c r="D200" s="25" t="s">
        <v>253</v>
      </c>
      <c r="E200" s="29">
        <v>1</v>
      </c>
      <c r="F200" s="29">
        <v>54168.75</v>
      </c>
      <c r="G200" s="29"/>
      <c r="H200" s="29"/>
      <c r="I200" s="29"/>
      <c r="J200" s="29"/>
      <c r="K200" s="29"/>
      <c r="L200" s="29">
        <f t="shared" si="7"/>
        <v>57960.5625</v>
      </c>
      <c r="M200" s="29"/>
      <c r="N200" s="31"/>
      <c r="O200" s="25"/>
    </row>
    <row r="201" spans="1:15" ht="12.75" customHeight="1" x14ac:dyDescent="0.2">
      <c r="A201" s="48"/>
      <c r="B201" s="5">
        <v>141</v>
      </c>
      <c r="C201" s="21"/>
      <c r="D201" s="86" t="s">
        <v>216</v>
      </c>
      <c r="E201" s="29">
        <v>1</v>
      </c>
      <c r="F201" s="29">
        <v>54168.75</v>
      </c>
      <c r="H201" s="29"/>
      <c r="I201" s="29"/>
      <c r="J201" s="29"/>
      <c r="K201" s="29"/>
      <c r="L201" s="29">
        <f t="shared" si="7"/>
        <v>57960.5625</v>
      </c>
      <c r="M201" s="29"/>
      <c r="N201" s="31"/>
      <c r="O201" s="25"/>
    </row>
    <row r="202" spans="1:15" ht="12.75" customHeight="1" x14ac:dyDescent="0.2">
      <c r="A202" s="48"/>
      <c r="B202" s="5">
        <v>142</v>
      </c>
      <c r="C202" s="21"/>
      <c r="D202" s="25" t="s">
        <v>193</v>
      </c>
      <c r="E202" s="29">
        <v>1</v>
      </c>
      <c r="F202" s="29">
        <v>52085.460000000006</v>
      </c>
      <c r="G202" s="29"/>
      <c r="H202" s="29"/>
      <c r="I202" s="29"/>
      <c r="J202" s="29"/>
      <c r="K202" s="29"/>
      <c r="L202" s="29">
        <f t="shared" si="7"/>
        <v>55731.442200000012</v>
      </c>
      <c r="M202" s="29"/>
      <c r="N202" s="31"/>
      <c r="O202" s="25"/>
    </row>
    <row r="203" spans="1:15" ht="12.75" customHeight="1" x14ac:dyDescent="0.2">
      <c r="A203" s="48"/>
      <c r="B203" s="5">
        <v>143</v>
      </c>
      <c r="C203" s="21"/>
      <c r="D203" s="21" t="s">
        <v>225</v>
      </c>
      <c r="E203" s="29">
        <v>3</v>
      </c>
      <c r="F203" s="29">
        <v>51032.895649999999</v>
      </c>
      <c r="H203" s="29"/>
      <c r="I203" s="29"/>
      <c r="J203" s="29"/>
      <c r="K203" s="29"/>
      <c r="L203" s="29">
        <f t="shared" si="7"/>
        <v>54605.198345500001</v>
      </c>
      <c r="M203" s="29"/>
      <c r="N203" s="31"/>
      <c r="O203" s="25"/>
    </row>
    <row r="204" spans="1:15" ht="12.75" customHeight="1" x14ac:dyDescent="0.2">
      <c r="A204" s="48"/>
      <c r="B204" s="5">
        <v>144</v>
      </c>
      <c r="C204" s="21"/>
      <c r="D204" s="25" t="s">
        <v>194</v>
      </c>
      <c r="E204" s="29">
        <v>1</v>
      </c>
      <c r="F204" s="29">
        <v>50081.350000000006</v>
      </c>
      <c r="H204" s="29"/>
      <c r="I204" s="29"/>
      <c r="J204" s="29"/>
      <c r="K204" s="29"/>
      <c r="L204" s="29">
        <f t="shared" si="7"/>
        <v>53587.044500000011</v>
      </c>
      <c r="M204" s="29"/>
      <c r="N204" s="31"/>
      <c r="O204" s="25"/>
    </row>
    <row r="205" spans="1:15" ht="12.75" customHeight="1" x14ac:dyDescent="0.2">
      <c r="A205" s="48"/>
      <c r="B205" s="5">
        <v>145</v>
      </c>
      <c r="C205" s="21"/>
      <c r="D205" s="25" t="s">
        <v>195</v>
      </c>
      <c r="E205" s="29">
        <v>1</v>
      </c>
      <c r="F205" s="29">
        <v>50081.350000000006</v>
      </c>
      <c r="H205" s="29"/>
      <c r="I205" s="29"/>
      <c r="J205" s="29"/>
      <c r="K205" s="29"/>
      <c r="L205" s="29">
        <f t="shared" si="7"/>
        <v>53587.044500000011</v>
      </c>
      <c r="M205" s="29"/>
      <c r="N205" s="31"/>
      <c r="O205" s="25"/>
    </row>
    <row r="206" spans="1:15" ht="12.75" customHeight="1" x14ac:dyDescent="0.2">
      <c r="A206" s="48"/>
      <c r="B206" s="5">
        <v>146</v>
      </c>
      <c r="C206" s="21"/>
      <c r="D206" s="25" t="s">
        <v>196</v>
      </c>
      <c r="E206" s="29">
        <v>2</v>
      </c>
      <c r="F206" s="29">
        <v>50081.350000000006</v>
      </c>
      <c r="G206" s="29"/>
      <c r="H206" s="29"/>
      <c r="I206" s="29"/>
      <c r="J206" s="29"/>
      <c r="K206" s="29"/>
      <c r="L206" s="29">
        <f t="shared" si="7"/>
        <v>53587.044500000011</v>
      </c>
      <c r="M206" s="29"/>
      <c r="N206" s="31"/>
      <c r="O206" s="25"/>
    </row>
    <row r="207" spans="1:15" ht="12.75" customHeight="1" x14ac:dyDescent="0.2">
      <c r="A207" s="48"/>
      <c r="B207" s="5">
        <v>147</v>
      </c>
      <c r="C207" s="21"/>
      <c r="D207" s="25" t="s">
        <v>199</v>
      </c>
      <c r="E207" s="29">
        <v>1</v>
      </c>
      <c r="F207" s="29">
        <v>50081.350000000006</v>
      </c>
      <c r="H207" s="29"/>
      <c r="I207" s="29"/>
      <c r="J207" s="29"/>
      <c r="K207" s="29"/>
      <c r="L207" s="29">
        <f t="shared" si="7"/>
        <v>53587.044500000011</v>
      </c>
      <c r="M207" s="29"/>
      <c r="N207" s="31"/>
      <c r="O207" s="25"/>
    </row>
    <row r="208" spans="1:15" ht="12.75" customHeight="1" x14ac:dyDescent="0.2">
      <c r="A208" s="48"/>
      <c r="B208" s="5">
        <v>148</v>
      </c>
      <c r="C208" s="21"/>
      <c r="D208" s="25" t="s">
        <v>197</v>
      </c>
      <c r="E208" s="29">
        <v>3</v>
      </c>
      <c r="F208" s="29">
        <v>50081.350000000006</v>
      </c>
      <c r="G208" s="29"/>
      <c r="H208" s="29"/>
      <c r="I208" s="29"/>
      <c r="J208" s="29"/>
      <c r="K208" s="29"/>
      <c r="L208" s="29">
        <f t="shared" si="7"/>
        <v>53587.044500000011</v>
      </c>
      <c r="M208" s="29"/>
      <c r="N208" s="31"/>
      <c r="O208" s="25"/>
    </row>
    <row r="209" spans="1:20" ht="12.75" customHeight="1" x14ac:dyDescent="0.2">
      <c r="A209" s="48"/>
      <c r="B209" s="5">
        <v>149</v>
      </c>
      <c r="C209" s="21"/>
      <c r="D209" s="25" t="s">
        <v>198</v>
      </c>
      <c r="E209" s="29">
        <v>3</v>
      </c>
      <c r="F209" s="29">
        <v>50081.350000000006</v>
      </c>
      <c r="H209" s="29"/>
      <c r="I209" s="29"/>
      <c r="J209" s="29"/>
      <c r="K209" s="29"/>
      <c r="L209" s="29">
        <f t="shared" si="7"/>
        <v>53587.044500000011</v>
      </c>
      <c r="M209" s="29"/>
      <c r="N209" s="31"/>
      <c r="O209" s="25"/>
    </row>
    <row r="210" spans="1:20" ht="12.75" customHeight="1" x14ac:dyDescent="0.2">
      <c r="A210" s="48"/>
      <c r="B210" s="5">
        <v>150</v>
      </c>
      <c r="C210" s="21"/>
      <c r="D210" s="25" t="s">
        <v>202</v>
      </c>
      <c r="E210" s="29">
        <v>1</v>
      </c>
      <c r="F210" s="29">
        <v>48155.350000000006</v>
      </c>
      <c r="H210" s="29"/>
      <c r="I210" s="29"/>
      <c r="J210" s="29"/>
      <c r="K210" s="29"/>
      <c r="L210" s="29">
        <f t="shared" si="7"/>
        <v>51526.224500000011</v>
      </c>
      <c r="M210" s="29"/>
      <c r="N210" s="31"/>
      <c r="O210" s="25"/>
    </row>
    <row r="211" spans="1:20" ht="12.75" customHeight="1" x14ac:dyDescent="0.2">
      <c r="A211" s="48"/>
      <c r="B211" s="5">
        <v>151</v>
      </c>
      <c r="C211" s="21"/>
      <c r="D211" s="25" t="s">
        <v>205</v>
      </c>
      <c r="E211" s="29">
        <v>10</v>
      </c>
      <c r="F211" s="29">
        <v>46303.18</v>
      </c>
      <c r="G211" s="29"/>
      <c r="H211" s="29"/>
      <c r="I211" s="29"/>
      <c r="J211" s="29"/>
      <c r="K211" s="29"/>
      <c r="L211" s="29">
        <f t="shared" si="7"/>
        <v>49544.402600000001</v>
      </c>
      <c r="M211" s="29"/>
      <c r="N211" s="31"/>
      <c r="O211" s="25"/>
    </row>
    <row r="212" spans="1:20" ht="12.75" customHeight="1" x14ac:dyDescent="0.2">
      <c r="A212" s="48"/>
      <c r="B212" s="5">
        <v>152</v>
      </c>
      <c r="C212" s="21"/>
      <c r="D212" s="25" t="s">
        <v>261</v>
      </c>
      <c r="E212" s="29">
        <v>4</v>
      </c>
      <c r="F212" s="29">
        <v>44522.700000000004</v>
      </c>
      <c r="G212" s="29"/>
      <c r="H212" s="29"/>
      <c r="I212" s="29"/>
      <c r="J212" s="29"/>
      <c r="K212" s="29"/>
      <c r="L212" s="29">
        <f t="shared" si="7"/>
        <v>47639.289000000004</v>
      </c>
      <c r="M212" s="29"/>
      <c r="N212" s="31"/>
      <c r="O212" s="25"/>
    </row>
    <row r="213" spans="1:20" ht="12.75" customHeight="1" x14ac:dyDescent="0.2">
      <c r="A213" s="48"/>
      <c r="B213" s="5">
        <v>153</v>
      </c>
      <c r="C213" s="21"/>
      <c r="D213" s="25" t="s">
        <v>208</v>
      </c>
      <c r="E213" s="29">
        <v>2</v>
      </c>
      <c r="F213" s="29">
        <v>41163.97</v>
      </c>
      <c r="H213" s="29"/>
      <c r="I213" s="29"/>
      <c r="J213" s="29"/>
      <c r="K213" s="29"/>
      <c r="L213" s="29">
        <f t="shared" si="7"/>
        <v>44045.447900000006</v>
      </c>
      <c r="M213" s="29"/>
      <c r="N213" s="31"/>
      <c r="O213" s="25"/>
    </row>
    <row r="214" spans="1:20" ht="12.75" customHeight="1" x14ac:dyDescent="0.2">
      <c r="A214" s="48"/>
      <c r="B214" s="5">
        <v>154</v>
      </c>
      <c r="C214" s="21"/>
      <c r="D214" s="25" t="s">
        <v>209</v>
      </c>
      <c r="E214" s="29">
        <v>2</v>
      </c>
      <c r="F214" s="29">
        <v>39580.370000000003</v>
      </c>
      <c r="G214" s="29"/>
      <c r="H214" s="29"/>
      <c r="I214" s="29"/>
      <c r="J214" s="29"/>
      <c r="K214" s="29"/>
      <c r="L214" s="29">
        <f t="shared" si="7"/>
        <v>42350.995900000002</v>
      </c>
      <c r="M214" s="29"/>
      <c r="N214" s="31"/>
      <c r="O214" s="25"/>
    </row>
    <row r="215" spans="1:20" ht="12.75" customHeight="1" x14ac:dyDescent="0.2">
      <c r="A215" s="48"/>
      <c r="B215" s="5">
        <v>155</v>
      </c>
      <c r="C215" s="21"/>
      <c r="D215" s="25" t="s">
        <v>210</v>
      </c>
      <c r="E215" s="29">
        <v>40</v>
      </c>
      <c r="F215" s="29">
        <v>38057.760000000002</v>
      </c>
      <c r="G215" s="29"/>
      <c r="H215" s="29"/>
      <c r="I215" s="29"/>
      <c r="J215" s="29"/>
      <c r="K215" s="29"/>
      <c r="L215" s="29">
        <f>F215*(1+$O$8)</f>
        <v>40721.803200000002</v>
      </c>
      <c r="M215" s="29"/>
      <c r="N215" s="31"/>
      <c r="O215" s="25"/>
    </row>
    <row r="216" spans="1:20" ht="12.75" customHeight="1" x14ac:dyDescent="0.2">
      <c r="A216" s="48"/>
      <c r="B216" s="26"/>
      <c r="C216" s="21"/>
      <c r="D216" s="27" t="s">
        <v>1</v>
      </c>
      <c r="E216" s="30">
        <f>SUM(E14:E215)</f>
        <v>559</v>
      </c>
      <c r="F216" s="31"/>
      <c r="G216" s="30">
        <f>SUM(G14:G215)</f>
        <v>0</v>
      </c>
      <c r="H216" s="29"/>
      <c r="I216" s="30">
        <f>SUM(I14:I215)</f>
        <v>0</v>
      </c>
      <c r="J216" s="29"/>
      <c r="K216" s="30">
        <f>SUM(K14:K215)</f>
        <v>0</v>
      </c>
      <c r="L216" s="29"/>
      <c r="M216" s="30">
        <f>SUM(M14:M215)</f>
        <v>0</v>
      </c>
      <c r="N216" s="31"/>
      <c r="P216" s="20"/>
      <c r="S216" s="13"/>
      <c r="T216" s="13"/>
    </row>
    <row r="217" spans="1:20" ht="12.75" customHeight="1" x14ac:dyDescent="0.2">
      <c r="A217" s="48"/>
      <c r="B217" s="5"/>
      <c r="C217" s="21"/>
      <c r="D217" s="27"/>
      <c r="F217" s="29"/>
      <c r="G217" s="29"/>
      <c r="H217" s="29"/>
      <c r="I217" s="29"/>
      <c r="J217" s="29"/>
      <c r="K217" s="29"/>
      <c r="L217" s="29"/>
      <c r="O217" s="25"/>
    </row>
    <row r="218" spans="1:20" ht="12.75" customHeight="1" x14ac:dyDescent="0.2">
      <c r="A218" s="48"/>
      <c r="B218" s="5"/>
      <c r="C218" s="21"/>
      <c r="D218" s="25" t="s">
        <v>7</v>
      </c>
      <c r="F218" s="29"/>
      <c r="G218" s="29"/>
      <c r="H218" s="29"/>
      <c r="I218" s="29"/>
      <c r="J218" s="29"/>
      <c r="K218" s="29"/>
      <c r="L218" s="29"/>
      <c r="M218" s="29"/>
      <c r="N218" s="31"/>
      <c r="O218" s="25"/>
    </row>
    <row r="219" spans="1:20" ht="12.75" customHeight="1" x14ac:dyDescent="0.2">
      <c r="A219" s="48"/>
      <c r="B219" s="5"/>
      <c r="C219" s="21"/>
      <c r="D219" s="25" t="s">
        <v>3</v>
      </c>
      <c r="F219" s="29"/>
      <c r="G219" s="29"/>
      <c r="H219" s="29"/>
      <c r="I219" s="29"/>
      <c r="J219" s="29"/>
      <c r="K219" s="29"/>
      <c r="L219" s="29"/>
      <c r="M219" s="29"/>
      <c r="N219" s="31"/>
      <c r="O219" s="25"/>
    </row>
    <row r="220" spans="1:20" ht="12.75" customHeight="1" x14ac:dyDescent="0.2">
      <c r="A220" s="48"/>
      <c r="B220" s="28">
        <v>156</v>
      </c>
      <c r="C220" s="21"/>
      <c r="D220" s="25" t="s">
        <v>39</v>
      </c>
      <c r="E220" s="29">
        <v>18</v>
      </c>
      <c r="F220" s="31">
        <v>182300.78391039796</v>
      </c>
      <c r="G220" s="29"/>
      <c r="H220" s="57"/>
      <c r="I220" s="29"/>
      <c r="J220" s="62"/>
      <c r="K220" s="29"/>
      <c r="L220" s="29">
        <f t="shared" ref="L220:L222" si="8">F220*(1+$O$8)</f>
        <v>195061.83878412584</v>
      </c>
      <c r="M220" s="29"/>
      <c r="N220" s="31"/>
      <c r="O220" s="25"/>
    </row>
    <row r="221" spans="1:20" ht="12.75" customHeight="1" x14ac:dyDescent="0.2">
      <c r="A221" s="48"/>
      <c r="B221" s="28">
        <v>157</v>
      </c>
      <c r="C221" s="21"/>
      <c r="D221" s="25" t="s">
        <v>38</v>
      </c>
      <c r="E221" s="29">
        <v>1</v>
      </c>
      <c r="F221" s="31">
        <v>173518.60266794681</v>
      </c>
      <c r="G221" s="29"/>
      <c r="H221" s="57"/>
      <c r="I221" s="29"/>
      <c r="J221" s="62"/>
      <c r="K221" s="29"/>
      <c r="L221" s="29">
        <f t="shared" si="8"/>
        <v>185664.90485470308</v>
      </c>
      <c r="M221" s="29"/>
      <c r="N221" s="31"/>
      <c r="O221" s="25"/>
    </row>
    <row r="222" spans="1:20" ht="12.75" customHeight="1" x14ac:dyDescent="0.2">
      <c r="A222" s="48"/>
      <c r="B222" s="28">
        <v>158</v>
      </c>
      <c r="C222" s="21"/>
      <c r="D222" s="25" t="s">
        <v>255</v>
      </c>
      <c r="E222" s="29">
        <v>1</v>
      </c>
      <c r="F222" s="31">
        <v>156653.16725812884</v>
      </c>
      <c r="G222" s="29"/>
      <c r="H222" s="57"/>
      <c r="I222" s="29"/>
      <c r="J222" s="62"/>
      <c r="K222" s="29"/>
      <c r="L222" s="29">
        <f t="shared" si="8"/>
        <v>167618.88896619788</v>
      </c>
      <c r="M222" s="29"/>
      <c r="N222" s="31"/>
      <c r="O222" s="25"/>
    </row>
    <row r="223" spans="1:20" ht="12.75" customHeight="1" x14ac:dyDescent="0.2">
      <c r="A223" s="48"/>
      <c r="B223" s="28">
        <v>159</v>
      </c>
      <c r="C223" s="21"/>
      <c r="D223" s="25" t="s">
        <v>114</v>
      </c>
      <c r="E223" s="29">
        <v>1</v>
      </c>
      <c r="F223" s="31">
        <v>127159.90307398823</v>
      </c>
      <c r="H223" s="29"/>
      <c r="I223" s="29"/>
      <c r="J223" s="29"/>
      <c r="K223" s="29"/>
      <c r="L223" s="29">
        <f>F223*(1+$O$8)</f>
        <v>136061.09628916741</v>
      </c>
      <c r="M223" s="29"/>
      <c r="N223" s="31"/>
      <c r="O223" s="25"/>
    </row>
    <row r="224" spans="1:20" ht="12.75" customHeight="1" x14ac:dyDescent="0.2">
      <c r="A224" s="48"/>
      <c r="B224" s="28">
        <v>160</v>
      </c>
      <c r="C224" s="21"/>
      <c r="D224" s="25" t="s">
        <v>293</v>
      </c>
      <c r="E224" s="29">
        <v>7</v>
      </c>
      <c r="F224" s="31"/>
      <c r="G224" s="29"/>
      <c r="H224" s="29"/>
      <c r="I224" s="29"/>
      <c r="J224" s="29"/>
      <c r="K224" s="29"/>
      <c r="L224" s="29"/>
      <c r="M224" s="29"/>
      <c r="N224" s="31"/>
      <c r="O224" s="25"/>
    </row>
    <row r="225" spans="1:19" ht="12.75" customHeight="1" x14ac:dyDescent="0.2">
      <c r="A225" s="48"/>
      <c r="B225" s="33"/>
      <c r="C225" s="21"/>
      <c r="D225" s="25" t="s">
        <v>6</v>
      </c>
      <c r="F225" s="31">
        <v>120063.08256910136</v>
      </c>
      <c r="G225" s="29"/>
      <c r="H225" s="29"/>
      <c r="I225" s="29"/>
      <c r="J225" s="29"/>
      <c r="K225" s="29"/>
      <c r="L225" s="29">
        <f t="shared" ref="L225:L229" si="9">F225*(1+$O$8)</f>
        <v>128467.49834893846</v>
      </c>
      <c r="M225" s="29"/>
      <c r="N225" s="31"/>
      <c r="O225" s="25"/>
    </row>
    <row r="226" spans="1:19" ht="12.75" customHeight="1" x14ac:dyDescent="0.2">
      <c r="A226" s="48"/>
      <c r="B226" s="33"/>
      <c r="C226" s="21"/>
      <c r="D226" s="25" t="s">
        <v>37</v>
      </c>
      <c r="F226" s="31">
        <v>101623.4699429623</v>
      </c>
      <c r="G226" s="29"/>
      <c r="H226" s="57"/>
      <c r="I226" s="29"/>
      <c r="J226" s="62"/>
      <c r="K226" s="29"/>
      <c r="L226" s="29">
        <f t="shared" si="9"/>
        <v>108737.11283896967</v>
      </c>
      <c r="M226" s="29"/>
      <c r="N226" s="31"/>
      <c r="O226" s="25"/>
    </row>
    <row r="227" spans="1:19" ht="12.75" customHeight="1" x14ac:dyDescent="0.2">
      <c r="A227" s="48"/>
      <c r="B227" s="33"/>
      <c r="C227" s="21"/>
      <c r="D227" s="25" t="s">
        <v>36</v>
      </c>
      <c r="F227" s="31">
        <v>96388.052783249819</v>
      </c>
      <c r="G227" s="29"/>
      <c r="H227" s="57"/>
      <c r="I227" s="29"/>
      <c r="J227" s="62"/>
      <c r="K227" s="29"/>
      <c r="L227" s="29">
        <f t="shared" si="9"/>
        <v>103135.21647807732</v>
      </c>
      <c r="M227" s="29"/>
      <c r="N227" s="31"/>
      <c r="O227" s="25"/>
    </row>
    <row r="228" spans="1:19" ht="12.75" customHeight="1" x14ac:dyDescent="0.2">
      <c r="A228" s="48"/>
      <c r="B228" s="28">
        <v>161</v>
      </c>
      <c r="C228" s="21"/>
      <c r="D228" s="25" t="s">
        <v>30</v>
      </c>
      <c r="E228" s="29">
        <v>1</v>
      </c>
      <c r="F228" s="31">
        <v>116623.19757867424</v>
      </c>
      <c r="G228" s="29"/>
      <c r="H228" s="57"/>
      <c r="I228" s="29"/>
      <c r="J228" s="62"/>
      <c r="K228" s="29"/>
      <c r="L228" s="29">
        <f t="shared" si="9"/>
        <v>124786.82140918144</v>
      </c>
      <c r="M228" s="29"/>
      <c r="N228" s="31"/>
      <c r="O228" s="25"/>
    </row>
    <row r="229" spans="1:19" ht="12.75" customHeight="1" x14ac:dyDescent="0.2">
      <c r="A229" s="48"/>
      <c r="B229" s="28">
        <v>162</v>
      </c>
      <c r="C229" s="21"/>
      <c r="D229" s="25" t="s">
        <v>113</v>
      </c>
      <c r="E229" s="29">
        <v>1</v>
      </c>
      <c r="F229" s="31">
        <v>85512.541175000675</v>
      </c>
      <c r="G229" s="29"/>
      <c r="H229" s="57"/>
      <c r="I229" s="29"/>
      <c r="J229" s="62"/>
      <c r="K229" s="29"/>
      <c r="L229" s="29">
        <f t="shared" si="9"/>
        <v>91498.419057250721</v>
      </c>
      <c r="M229" s="29"/>
      <c r="N229" s="31"/>
      <c r="O229" s="25"/>
    </row>
    <row r="230" spans="1:19" ht="12.75" customHeight="1" x14ac:dyDescent="0.2">
      <c r="A230" s="48"/>
      <c r="B230" s="28">
        <v>163</v>
      </c>
      <c r="C230" s="21"/>
      <c r="D230" s="25" t="s">
        <v>256</v>
      </c>
      <c r="E230" s="29">
        <v>2</v>
      </c>
      <c r="F230" s="31">
        <v>79440.065011201441</v>
      </c>
      <c r="G230" s="29"/>
      <c r="H230" s="57"/>
      <c r="I230" s="29"/>
      <c r="J230" s="62"/>
      <c r="K230" s="32"/>
      <c r="L230" s="29">
        <f>F230*(1+$O$8)</f>
        <v>85000.869561985543</v>
      </c>
      <c r="M230" s="29"/>
      <c r="N230" s="31"/>
      <c r="O230" s="25"/>
    </row>
    <row r="231" spans="1:19" ht="12.75" customHeight="1" x14ac:dyDescent="0.2">
      <c r="A231" s="48"/>
      <c r="B231" s="26"/>
      <c r="C231" s="21"/>
      <c r="D231" s="27" t="s">
        <v>1</v>
      </c>
      <c r="E231" s="30">
        <f>SUM(E220:E230)</f>
        <v>32</v>
      </c>
      <c r="F231" s="31"/>
      <c r="G231" s="30">
        <f>SUM(G220:G230)</f>
        <v>0</v>
      </c>
      <c r="H231" s="29"/>
      <c r="I231" s="30">
        <f>SUM(I220:I230)</f>
        <v>0</v>
      </c>
      <c r="J231" s="29"/>
      <c r="K231" s="29">
        <f>SUM(K220:K230)</f>
        <v>0</v>
      </c>
      <c r="L231" s="29"/>
      <c r="M231" s="30">
        <f>SUM(M220:M230)</f>
        <v>0</v>
      </c>
      <c r="N231" s="31"/>
      <c r="O231" s="25"/>
    </row>
    <row r="232" spans="1:19" ht="12.75" customHeight="1" x14ac:dyDescent="0.2">
      <c r="A232" s="48"/>
      <c r="B232" s="5"/>
      <c r="C232" s="21"/>
      <c r="D232" s="27"/>
      <c r="F232" s="29"/>
      <c r="G232" s="29"/>
      <c r="H232" s="29"/>
      <c r="I232" s="29"/>
      <c r="J232" s="29"/>
      <c r="K232" s="29"/>
      <c r="L232" s="29"/>
      <c r="M232" s="29"/>
      <c r="N232" s="31"/>
      <c r="O232" s="25"/>
    </row>
    <row r="233" spans="1:19" ht="12.75" customHeight="1" x14ac:dyDescent="0.2">
      <c r="A233" s="48"/>
      <c r="B233" s="5"/>
      <c r="C233" s="21"/>
      <c r="D233" s="25" t="s">
        <v>4</v>
      </c>
      <c r="F233" s="29"/>
      <c r="G233" s="29"/>
      <c r="H233" s="29"/>
      <c r="I233" s="29"/>
      <c r="J233" s="29"/>
      <c r="K233" s="29"/>
      <c r="L233" s="29"/>
      <c r="M233" s="29"/>
      <c r="N233" s="31"/>
      <c r="O233" s="25"/>
    </row>
    <row r="234" spans="1:19" ht="12.75" customHeight="1" x14ac:dyDescent="0.2">
      <c r="A234" s="48"/>
      <c r="B234" s="5"/>
      <c r="C234" s="21"/>
      <c r="D234" s="25" t="s">
        <v>3</v>
      </c>
      <c r="F234" s="29"/>
      <c r="G234" s="29"/>
      <c r="H234" s="29"/>
      <c r="I234" s="29"/>
      <c r="J234" s="29"/>
      <c r="K234" s="29"/>
      <c r="L234" s="29"/>
      <c r="M234" s="29"/>
      <c r="N234" s="31"/>
      <c r="O234" s="25"/>
    </row>
    <row r="235" spans="1:19" ht="12.75" customHeight="1" x14ac:dyDescent="0.2">
      <c r="A235" s="48"/>
      <c r="B235" s="28">
        <v>164</v>
      </c>
      <c r="C235" s="21"/>
      <c r="D235" s="25" t="s">
        <v>35</v>
      </c>
      <c r="E235" s="29">
        <v>300</v>
      </c>
      <c r="F235" s="31"/>
      <c r="G235" s="29"/>
      <c r="H235" s="29"/>
      <c r="I235" s="29"/>
      <c r="J235" s="29"/>
      <c r="K235" s="29"/>
      <c r="L235" s="29"/>
      <c r="M235" s="29"/>
      <c r="N235" s="31"/>
      <c r="O235" s="25"/>
    </row>
    <row r="236" spans="1:19" ht="12.75" customHeight="1" x14ac:dyDescent="0.2">
      <c r="A236" s="48"/>
      <c r="B236" s="26"/>
      <c r="C236" s="21"/>
      <c r="D236" s="25" t="s">
        <v>34</v>
      </c>
      <c r="F236" s="31">
        <v>200730.46725472275</v>
      </c>
      <c r="G236" s="29"/>
      <c r="H236" s="29"/>
      <c r="I236" s="29"/>
      <c r="J236" s="29"/>
      <c r="K236" s="29"/>
      <c r="L236" s="29">
        <f t="shared" ref="L236:L242" si="10">F236*(1+$O$8)</f>
        <v>214781.59996255336</v>
      </c>
      <c r="M236" s="29"/>
      <c r="N236" s="31"/>
      <c r="O236" s="25"/>
    </row>
    <row r="237" spans="1:19" ht="12.75" customHeight="1" x14ac:dyDescent="0.2">
      <c r="A237" s="48"/>
      <c r="B237" s="26"/>
      <c r="C237" s="21"/>
      <c r="D237" s="25" t="s">
        <v>33</v>
      </c>
      <c r="F237" s="31">
        <v>176102.5647688559</v>
      </c>
      <c r="G237" s="29"/>
      <c r="H237" s="58"/>
      <c r="I237" s="29"/>
      <c r="J237" s="64"/>
      <c r="K237" s="29"/>
      <c r="L237" s="29">
        <f t="shared" si="10"/>
        <v>188429.74430267583</v>
      </c>
      <c r="M237" s="29"/>
      <c r="N237" s="31"/>
      <c r="O237" s="25"/>
    </row>
    <row r="238" spans="1:19" ht="12.75" customHeight="1" x14ac:dyDescent="0.2">
      <c r="A238" s="48"/>
      <c r="B238" s="26"/>
      <c r="C238" s="21"/>
      <c r="D238" s="25" t="s">
        <v>32</v>
      </c>
      <c r="F238" s="31">
        <v>154397.54894714264</v>
      </c>
      <c r="G238" s="29"/>
      <c r="H238" s="58"/>
      <c r="I238" s="29"/>
      <c r="J238" s="64"/>
      <c r="K238" s="29"/>
      <c r="L238" s="29">
        <f t="shared" si="10"/>
        <v>165205.37737344264</v>
      </c>
      <c r="M238" s="29"/>
      <c r="N238" s="31"/>
      <c r="O238" s="25"/>
    </row>
    <row r="239" spans="1:19" ht="12.75" customHeight="1" x14ac:dyDescent="0.2">
      <c r="A239" s="48"/>
      <c r="B239" s="26"/>
      <c r="C239" s="21"/>
      <c r="D239" s="25" t="s">
        <v>31</v>
      </c>
      <c r="F239" s="31">
        <v>129246.258557778</v>
      </c>
      <c r="G239" s="29"/>
      <c r="H239" s="58"/>
      <c r="I239" s="29"/>
      <c r="J239" s="64"/>
      <c r="K239" s="29"/>
      <c r="L239" s="29">
        <f t="shared" si="10"/>
        <v>138293.49665682248</v>
      </c>
      <c r="M239" s="29"/>
      <c r="N239" s="31"/>
      <c r="O239" s="25"/>
      <c r="S239" s="13"/>
    </row>
    <row r="240" spans="1:19" ht="12.75" customHeight="1" x14ac:dyDescent="0.2">
      <c r="A240" s="48"/>
      <c r="B240" s="26"/>
      <c r="C240" s="21"/>
      <c r="D240" s="25" t="s">
        <v>30</v>
      </c>
      <c r="F240" s="31">
        <v>100848.1362058786</v>
      </c>
      <c r="G240" s="29"/>
      <c r="H240" s="58"/>
      <c r="I240" s="29"/>
      <c r="J240" s="64"/>
      <c r="K240" s="29"/>
      <c r="L240" s="29">
        <f t="shared" si="10"/>
        <v>107907.50574029011</v>
      </c>
      <c r="M240" s="29"/>
      <c r="N240" s="31"/>
      <c r="O240" s="25"/>
    </row>
    <row r="241" spans="1:16" ht="12.75" customHeight="1" x14ac:dyDescent="0.2">
      <c r="A241" s="48"/>
      <c r="B241" s="26"/>
      <c r="C241" s="21"/>
      <c r="D241" s="25" t="s">
        <v>100</v>
      </c>
      <c r="F241" s="31">
        <v>81485.40038471896</v>
      </c>
      <c r="G241" s="29"/>
      <c r="H241" s="29"/>
      <c r="I241" s="29"/>
      <c r="J241" s="29"/>
      <c r="K241" s="29"/>
      <c r="L241" s="29">
        <f t="shared" si="10"/>
        <v>87189.37841164929</v>
      </c>
      <c r="M241" s="29"/>
      <c r="N241" s="31"/>
      <c r="O241" s="25"/>
    </row>
    <row r="242" spans="1:16" ht="12.75" customHeight="1" x14ac:dyDescent="0.2">
      <c r="A242" s="48"/>
      <c r="B242" s="28">
        <v>165</v>
      </c>
      <c r="C242" s="21"/>
      <c r="D242" s="25" t="s">
        <v>29</v>
      </c>
      <c r="E242" s="29">
        <v>200</v>
      </c>
      <c r="F242" s="31">
        <v>50755.498279905842</v>
      </c>
      <c r="G242" s="29"/>
      <c r="H242" s="29"/>
      <c r="I242" s="29"/>
      <c r="J242" s="34"/>
      <c r="K242" s="29"/>
      <c r="L242" s="29">
        <f t="shared" si="10"/>
        <v>54308.383159499252</v>
      </c>
      <c r="M242" s="29"/>
      <c r="N242" s="31"/>
      <c r="O242" s="13"/>
    </row>
    <row r="243" spans="1:16" ht="12.75" customHeight="1" x14ac:dyDescent="0.2">
      <c r="A243" s="48"/>
      <c r="B243" s="28">
        <v>166</v>
      </c>
      <c r="C243" s="21"/>
      <c r="D243" s="25" t="s">
        <v>28</v>
      </c>
      <c r="E243" s="29">
        <v>175</v>
      </c>
      <c r="F243" s="31">
        <v>31829.41067831287</v>
      </c>
      <c r="G243" s="29"/>
      <c r="H243" s="29"/>
      <c r="I243" s="29"/>
      <c r="J243" s="29"/>
      <c r="K243" s="32"/>
      <c r="L243" s="29">
        <f>F243*(1+$O$8)</f>
        <v>34057.46942579477</v>
      </c>
      <c r="M243" s="29"/>
      <c r="N243" s="31"/>
      <c r="O243" s="25"/>
    </row>
    <row r="244" spans="1:16" ht="12.75" customHeight="1" x14ac:dyDescent="0.2">
      <c r="A244" s="48"/>
      <c r="B244" s="26"/>
      <c r="C244" s="21"/>
      <c r="D244" s="27" t="s">
        <v>1</v>
      </c>
      <c r="E244" s="30">
        <f>SUM(E235:E243)</f>
        <v>675</v>
      </c>
      <c r="F244" s="31"/>
      <c r="G244" s="30">
        <f>SUM(G235:G243)</f>
        <v>0</v>
      </c>
      <c r="H244" s="29"/>
      <c r="I244" s="30">
        <f>SUM(I235:I243)</f>
        <v>0</v>
      </c>
      <c r="J244" s="29"/>
      <c r="K244" s="29">
        <f>SUM(K235:K243)</f>
        <v>0</v>
      </c>
      <c r="L244" s="29"/>
      <c r="M244" s="30">
        <f>SUM(M235:M243)</f>
        <v>0</v>
      </c>
      <c r="N244" s="31"/>
      <c r="O244" s="25"/>
    </row>
    <row r="245" spans="1:16" ht="12.75" customHeight="1" x14ac:dyDescent="0.2">
      <c r="A245" s="48"/>
      <c r="B245" s="5"/>
      <c r="C245" s="21"/>
      <c r="D245" s="27"/>
      <c r="F245" s="29"/>
      <c r="G245" s="29"/>
      <c r="H245" s="29"/>
      <c r="I245" s="29"/>
      <c r="J245" s="29"/>
      <c r="K245" s="29"/>
      <c r="L245" s="29"/>
      <c r="M245" s="29"/>
      <c r="N245" s="31"/>
      <c r="O245" s="25"/>
      <c r="P245" s="13"/>
    </row>
    <row r="246" spans="1:16" ht="12.75" customHeight="1" x14ac:dyDescent="0.2">
      <c r="A246" s="48"/>
      <c r="B246" s="5"/>
      <c r="C246" s="21"/>
      <c r="D246" s="25" t="s">
        <v>2</v>
      </c>
      <c r="F246" s="29"/>
      <c r="G246" s="29"/>
      <c r="H246" s="29"/>
      <c r="I246" s="29"/>
      <c r="J246" s="29"/>
      <c r="K246" s="29"/>
      <c r="L246" s="29"/>
      <c r="M246" s="29"/>
      <c r="N246" s="31"/>
      <c r="O246" s="25"/>
    </row>
    <row r="247" spans="1:16" ht="12.75" customHeight="1" x14ac:dyDescent="0.2">
      <c r="A247" s="48"/>
      <c r="B247" s="5"/>
      <c r="C247" s="21"/>
      <c r="D247" s="25" t="s">
        <v>280</v>
      </c>
      <c r="F247" s="29"/>
      <c r="G247" s="29"/>
      <c r="H247" s="29"/>
      <c r="I247" s="29"/>
      <c r="J247" s="29"/>
      <c r="K247" s="29"/>
      <c r="L247" s="29"/>
      <c r="M247" s="29"/>
      <c r="N247" s="31"/>
      <c r="O247" s="25"/>
    </row>
    <row r="248" spans="1:16" ht="12.75" customHeight="1" x14ac:dyDescent="0.2">
      <c r="A248" s="48"/>
      <c r="B248" s="28">
        <v>167</v>
      </c>
      <c r="C248" s="21"/>
      <c r="D248" s="25" t="s">
        <v>27</v>
      </c>
      <c r="E248" s="29">
        <v>1</v>
      </c>
      <c r="F248" s="31">
        <v>144757.54850100196</v>
      </c>
      <c r="G248" s="29"/>
      <c r="H248" s="57"/>
      <c r="I248" s="29"/>
      <c r="J248" s="62"/>
      <c r="K248" s="29"/>
      <c r="L248" s="29">
        <f t="shared" ref="L248:L260" si="11">F248*(1+$O$8)</f>
        <v>154890.5768960721</v>
      </c>
      <c r="M248" s="29"/>
      <c r="N248" s="31"/>
      <c r="O248" s="25"/>
    </row>
    <row r="249" spans="1:16" ht="12.75" customHeight="1" x14ac:dyDescent="0.2">
      <c r="A249" s="48"/>
      <c r="B249" s="28">
        <v>168</v>
      </c>
      <c r="C249" s="21"/>
      <c r="D249" s="25" t="s">
        <v>26</v>
      </c>
      <c r="E249" s="29">
        <v>10</v>
      </c>
      <c r="F249" s="31">
        <v>132260.63421290202</v>
      </c>
      <c r="G249" s="29"/>
      <c r="H249" s="57"/>
      <c r="I249" s="29"/>
      <c r="J249" s="62"/>
      <c r="K249" s="29"/>
      <c r="L249" s="29">
        <f t="shared" si="11"/>
        <v>141518.87860780518</v>
      </c>
      <c r="M249" s="29"/>
      <c r="N249" s="31"/>
      <c r="O249" s="25"/>
    </row>
    <row r="250" spans="1:16" ht="12.75" customHeight="1" x14ac:dyDescent="0.2">
      <c r="A250" s="48"/>
      <c r="B250" s="28">
        <v>169</v>
      </c>
      <c r="C250" s="21"/>
      <c r="D250" s="25" t="s">
        <v>90</v>
      </c>
      <c r="E250" s="29">
        <v>1</v>
      </c>
      <c r="F250" s="31">
        <v>123160.13666775171</v>
      </c>
      <c r="G250" s="29"/>
      <c r="H250" s="57"/>
      <c r="I250" s="29"/>
      <c r="J250" s="62"/>
      <c r="K250" s="29"/>
      <c r="L250" s="29">
        <f t="shared" si="11"/>
        <v>131781.34623449433</v>
      </c>
      <c r="M250" s="29"/>
      <c r="N250" s="31"/>
      <c r="O250" s="25"/>
    </row>
    <row r="251" spans="1:16" ht="12.75" customHeight="1" x14ac:dyDescent="0.2">
      <c r="A251" s="48"/>
      <c r="B251" s="28">
        <v>170</v>
      </c>
      <c r="C251" s="21"/>
      <c r="D251" s="25" t="s">
        <v>56</v>
      </c>
      <c r="E251" s="29">
        <v>1</v>
      </c>
      <c r="F251" s="31">
        <v>114369.77416062771</v>
      </c>
      <c r="G251" s="29"/>
      <c r="H251" s="29"/>
      <c r="I251" s="29"/>
      <c r="J251" s="29"/>
      <c r="K251" s="29"/>
      <c r="L251" s="29">
        <f t="shared" si="11"/>
        <v>122375.65835187167</v>
      </c>
      <c r="M251" s="29"/>
      <c r="N251" s="31"/>
      <c r="O251" s="25"/>
    </row>
    <row r="252" spans="1:16" ht="12.75" customHeight="1" x14ac:dyDescent="0.2">
      <c r="A252" s="48"/>
      <c r="B252" s="28">
        <v>171</v>
      </c>
      <c r="C252" s="21"/>
      <c r="D252" s="25" t="s">
        <v>25</v>
      </c>
      <c r="E252" s="29">
        <v>1</v>
      </c>
      <c r="F252" s="31">
        <v>111128.50661976427</v>
      </c>
      <c r="G252" s="23"/>
      <c r="H252" s="29"/>
      <c r="I252" s="23"/>
      <c r="J252" s="23"/>
      <c r="K252" s="29"/>
      <c r="L252" s="29">
        <f t="shared" si="11"/>
        <v>118907.50208314777</v>
      </c>
      <c r="M252" s="23"/>
      <c r="N252" s="31"/>
      <c r="O252" s="25"/>
    </row>
    <row r="253" spans="1:16" ht="12.75" customHeight="1" x14ac:dyDescent="0.2">
      <c r="A253" s="48"/>
      <c r="B253" s="28">
        <v>172</v>
      </c>
      <c r="C253" s="84"/>
      <c r="D253" s="25" t="s">
        <v>91</v>
      </c>
      <c r="E253" s="29">
        <v>1</v>
      </c>
      <c r="F253" s="31">
        <v>109402.30721415694</v>
      </c>
      <c r="G253" s="29"/>
      <c r="H253" s="57"/>
      <c r="I253" s="29"/>
      <c r="J253" s="62"/>
      <c r="K253" s="29"/>
      <c r="L253" s="29">
        <f t="shared" si="11"/>
        <v>117060.46871914793</v>
      </c>
      <c r="M253" s="29"/>
      <c r="N253" s="31"/>
      <c r="O253" s="25"/>
    </row>
    <row r="254" spans="1:16" ht="12.75" customHeight="1" x14ac:dyDescent="0.2">
      <c r="A254" s="48"/>
      <c r="B254" s="28">
        <v>173</v>
      </c>
      <c r="C254" s="84"/>
      <c r="D254" s="87" t="s">
        <v>211</v>
      </c>
      <c r="E254" s="23">
        <v>1</v>
      </c>
      <c r="F254" s="31">
        <v>107646.22713134857</v>
      </c>
      <c r="G254" s="29"/>
      <c r="H254" s="29"/>
      <c r="I254" s="29"/>
      <c r="J254" s="29"/>
      <c r="K254" s="23"/>
      <c r="L254" s="29">
        <f t="shared" si="11"/>
        <v>115181.46303054297</v>
      </c>
      <c r="M254" s="29"/>
      <c r="N254" s="31"/>
      <c r="O254" s="25"/>
    </row>
    <row r="255" spans="1:16" ht="12.75" customHeight="1" x14ac:dyDescent="0.2">
      <c r="A255" s="48"/>
      <c r="B255" s="28">
        <v>174</v>
      </c>
      <c r="C255" s="21"/>
      <c r="D255" s="25" t="s">
        <v>115</v>
      </c>
      <c r="E255" s="29">
        <v>2</v>
      </c>
      <c r="F255" s="31">
        <v>104980.50991876709</v>
      </c>
      <c r="G255" s="29"/>
      <c r="H255" s="57"/>
      <c r="I255" s="29"/>
      <c r="J255" s="62"/>
      <c r="K255" s="29"/>
      <c r="L255" s="29">
        <f t="shared" si="11"/>
        <v>112329.14561308079</v>
      </c>
      <c r="M255" s="29"/>
      <c r="N255" s="31"/>
      <c r="O255" s="25"/>
    </row>
    <row r="256" spans="1:16" ht="12.75" customHeight="1" x14ac:dyDescent="0.2">
      <c r="A256" s="48"/>
      <c r="B256" s="28">
        <v>175</v>
      </c>
      <c r="C256" s="63"/>
      <c r="D256" s="25" t="s">
        <v>24</v>
      </c>
      <c r="E256" s="29">
        <v>14</v>
      </c>
      <c r="F256" s="31">
        <v>103968.98798165206</v>
      </c>
      <c r="G256" s="29"/>
      <c r="H256" s="57"/>
      <c r="I256" s="29"/>
      <c r="J256" s="62"/>
      <c r="K256" s="29"/>
      <c r="L256" s="29">
        <f t="shared" si="11"/>
        <v>111246.81714036771</v>
      </c>
      <c r="M256" s="29"/>
      <c r="N256" s="31"/>
      <c r="O256" s="25"/>
    </row>
    <row r="257" spans="1:17" ht="12.75" customHeight="1" x14ac:dyDescent="0.2">
      <c r="A257" s="48"/>
      <c r="B257" s="28">
        <v>176</v>
      </c>
      <c r="C257" s="63"/>
      <c r="D257" s="25" t="s">
        <v>23</v>
      </c>
      <c r="E257" s="29">
        <v>1</v>
      </c>
      <c r="F257" s="31">
        <v>103968.98798165206</v>
      </c>
      <c r="G257" s="29"/>
      <c r="H257" s="29"/>
      <c r="I257" s="29"/>
      <c r="J257" s="29"/>
      <c r="K257" s="29"/>
      <c r="L257" s="29">
        <f t="shared" si="11"/>
        <v>111246.81714036771</v>
      </c>
      <c r="M257" s="29"/>
      <c r="N257" s="31"/>
      <c r="O257" s="25"/>
    </row>
    <row r="258" spans="1:17" ht="12.75" customHeight="1" x14ac:dyDescent="0.2">
      <c r="A258" s="48"/>
      <c r="B258" s="28">
        <v>177</v>
      </c>
      <c r="C258" s="63"/>
      <c r="D258" s="25" t="s">
        <v>22</v>
      </c>
      <c r="E258" s="29">
        <v>1</v>
      </c>
      <c r="F258" s="31">
        <v>103968.98798165206</v>
      </c>
      <c r="G258" s="29"/>
      <c r="H258" s="57"/>
      <c r="I258" s="29"/>
      <c r="J258" s="62"/>
      <c r="K258" s="29"/>
      <c r="L258" s="29">
        <f t="shared" si="11"/>
        <v>111246.81714036771</v>
      </c>
      <c r="N258" s="31"/>
      <c r="O258" s="25"/>
    </row>
    <row r="259" spans="1:17" ht="12.75" customHeight="1" x14ac:dyDescent="0.2">
      <c r="A259" s="48"/>
      <c r="B259" s="28">
        <v>178</v>
      </c>
      <c r="C259" s="63"/>
      <c r="D259" s="25" t="s">
        <v>116</v>
      </c>
      <c r="E259" s="29">
        <v>1</v>
      </c>
      <c r="F259" s="31">
        <v>100249.2962488425</v>
      </c>
      <c r="G259" s="29"/>
      <c r="H259" s="57"/>
      <c r="I259" s="29"/>
      <c r="J259" s="62"/>
      <c r="K259" s="1"/>
      <c r="L259" s="29">
        <f t="shared" si="11"/>
        <v>107266.74698626148</v>
      </c>
      <c r="N259" s="31"/>
      <c r="O259" s="25"/>
    </row>
    <row r="260" spans="1:17" ht="12.75" customHeight="1" x14ac:dyDescent="0.2">
      <c r="A260" s="48"/>
      <c r="B260" s="28">
        <v>179</v>
      </c>
      <c r="C260" s="63"/>
      <c r="D260" s="25" t="s">
        <v>120</v>
      </c>
      <c r="E260" s="29">
        <v>1</v>
      </c>
      <c r="F260" s="31">
        <v>97382.522192658827</v>
      </c>
      <c r="G260" s="29"/>
      <c r="H260" s="57"/>
      <c r="I260" s="29"/>
      <c r="J260" s="62"/>
      <c r="K260" s="1"/>
      <c r="L260" s="29">
        <f t="shared" si="11"/>
        <v>104199.29874614495</v>
      </c>
      <c r="N260" s="31"/>
      <c r="O260" s="25"/>
    </row>
    <row r="261" spans="1:17" ht="12.75" customHeight="1" x14ac:dyDescent="0.2">
      <c r="A261" s="48"/>
      <c r="B261" s="28">
        <v>180</v>
      </c>
      <c r="C261" s="63"/>
      <c r="D261" s="25" t="s">
        <v>212</v>
      </c>
      <c r="E261" s="29">
        <v>1</v>
      </c>
      <c r="F261" s="31">
        <v>87461.903429976024</v>
      </c>
      <c r="G261" s="29"/>
      <c r="H261" s="57"/>
      <c r="I261" s="29"/>
      <c r="J261" s="62"/>
      <c r="K261" s="1"/>
      <c r="L261" s="29">
        <f>F261*(1+$O$8)</f>
        <v>93584.236670074344</v>
      </c>
      <c r="N261" s="31"/>
      <c r="O261" s="25"/>
    </row>
    <row r="262" spans="1:17" s="50" customFormat="1" ht="12.75" customHeight="1" x14ac:dyDescent="0.2">
      <c r="A262" s="49"/>
      <c r="B262" s="28">
        <v>181</v>
      </c>
      <c r="D262" s="50" t="s">
        <v>235</v>
      </c>
      <c r="E262" s="31">
        <v>1</v>
      </c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7" s="50" customFormat="1" ht="12.75" customHeight="1" x14ac:dyDescent="0.2">
      <c r="A263" s="49"/>
      <c r="D263" s="50" t="s">
        <v>138</v>
      </c>
      <c r="E263" s="31"/>
      <c r="F263" s="31">
        <v>83389.38</v>
      </c>
      <c r="G263" s="29"/>
      <c r="H263" s="29"/>
      <c r="I263" s="29"/>
      <c r="J263" s="29"/>
      <c r="K263" s="31"/>
      <c r="L263" s="31">
        <f t="shared" ref="L263:L270" si="12">F263*(1+$O$8)</f>
        <v>89226.636600000013</v>
      </c>
      <c r="M263" s="31"/>
      <c r="N263" s="31"/>
    </row>
    <row r="264" spans="1:17" s="50" customFormat="1" ht="12.75" customHeight="1" x14ac:dyDescent="0.2">
      <c r="A264" s="49"/>
      <c r="B264" s="28"/>
      <c r="D264" s="50" t="s">
        <v>156</v>
      </c>
      <c r="E264" s="31"/>
      <c r="F264" s="31">
        <v>68539.92</v>
      </c>
      <c r="G264" s="29"/>
      <c r="H264" s="29"/>
      <c r="I264" s="29"/>
      <c r="J264" s="29"/>
      <c r="K264" s="31"/>
      <c r="L264" s="31">
        <f t="shared" si="12"/>
        <v>73337.714399999997</v>
      </c>
      <c r="M264" s="31"/>
      <c r="N264" s="31"/>
    </row>
    <row r="265" spans="1:17" s="50" customFormat="1" ht="12.75" customHeight="1" x14ac:dyDescent="0.2">
      <c r="A265" s="49"/>
      <c r="D265" s="50" t="s">
        <v>236</v>
      </c>
      <c r="E265" s="31"/>
      <c r="F265" s="31">
        <v>65904.510000000009</v>
      </c>
      <c r="G265" s="29"/>
      <c r="H265" s="29"/>
      <c r="I265" s="29"/>
      <c r="J265" s="29"/>
      <c r="K265" s="31"/>
      <c r="L265" s="31">
        <f t="shared" si="12"/>
        <v>70517.825700000016</v>
      </c>
      <c r="M265" s="31"/>
      <c r="N265" s="31"/>
    </row>
    <row r="266" spans="1:17" s="50" customFormat="1" ht="12.75" customHeight="1" x14ac:dyDescent="0.2">
      <c r="A266" s="49"/>
      <c r="D266" s="50" t="s">
        <v>237</v>
      </c>
      <c r="E266" s="31"/>
      <c r="F266" s="31">
        <v>63369.68</v>
      </c>
      <c r="G266" s="29"/>
      <c r="H266" s="29"/>
      <c r="I266" s="29"/>
      <c r="J266" s="29"/>
      <c r="K266" s="31"/>
      <c r="L266" s="31">
        <f t="shared" si="12"/>
        <v>67805.5576</v>
      </c>
      <c r="M266" s="31"/>
      <c r="N266" s="31"/>
    </row>
    <row r="267" spans="1:17" s="50" customFormat="1" ht="12.75" customHeight="1" x14ac:dyDescent="0.2">
      <c r="A267" s="49"/>
      <c r="B267" s="28"/>
      <c r="D267" s="50" t="s">
        <v>174</v>
      </c>
      <c r="E267" s="31"/>
      <c r="F267" s="31">
        <v>60932.22</v>
      </c>
      <c r="G267" s="29"/>
      <c r="H267" s="29"/>
      <c r="I267" s="29"/>
      <c r="J267" s="29"/>
      <c r="K267" s="31"/>
      <c r="L267" s="31">
        <f t="shared" si="12"/>
        <v>65197.475400000003</v>
      </c>
      <c r="M267" s="31"/>
      <c r="N267" s="31"/>
    </row>
    <row r="268" spans="1:17" s="50" customFormat="1" ht="12.75" customHeight="1" x14ac:dyDescent="0.2">
      <c r="A268" s="49"/>
      <c r="B268" s="28"/>
      <c r="D268" s="50" t="s">
        <v>192</v>
      </c>
      <c r="E268" s="31"/>
      <c r="F268" s="31">
        <v>54168.75</v>
      </c>
      <c r="G268" s="29"/>
      <c r="H268" s="29"/>
      <c r="I268" s="29"/>
      <c r="J268" s="29"/>
      <c r="K268" s="31"/>
      <c r="L268" s="31">
        <f t="shared" si="12"/>
        <v>57960.5625</v>
      </c>
      <c r="M268" s="31"/>
      <c r="N268" s="31"/>
    </row>
    <row r="269" spans="1:17" s="50" customFormat="1" ht="12.75" customHeight="1" x14ac:dyDescent="0.2">
      <c r="A269" s="49"/>
      <c r="D269" s="50" t="s">
        <v>201</v>
      </c>
      <c r="E269" s="31"/>
      <c r="F269" s="31">
        <v>50081.350000000006</v>
      </c>
      <c r="G269" s="29"/>
      <c r="H269" s="29"/>
      <c r="I269" s="29"/>
      <c r="J269" s="29"/>
      <c r="K269" s="31"/>
      <c r="L269" s="31">
        <f t="shared" si="12"/>
        <v>53587.044500000011</v>
      </c>
      <c r="M269" s="31"/>
      <c r="N269" s="31"/>
    </row>
    <row r="270" spans="1:17" s="50" customFormat="1" ht="12.75" customHeight="1" x14ac:dyDescent="0.2">
      <c r="A270" s="49"/>
      <c r="D270" s="50" t="s">
        <v>204</v>
      </c>
      <c r="E270" s="31"/>
      <c r="F270" s="31">
        <v>46303.18</v>
      </c>
      <c r="G270" s="29"/>
      <c r="H270" s="29"/>
      <c r="I270" s="29"/>
      <c r="J270" s="29"/>
      <c r="K270" s="31"/>
      <c r="L270" s="31">
        <f t="shared" si="12"/>
        <v>49544.402600000001</v>
      </c>
      <c r="M270" s="31"/>
      <c r="N270" s="31"/>
    </row>
    <row r="271" spans="1:17" ht="12.75" customHeight="1" x14ac:dyDescent="0.2">
      <c r="A271" s="48"/>
      <c r="B271" s="5">
        <v>182</v>
      </c>
      <c r="C271" s="21"/>
      <c r="D271" s="25" t="s">
        <v>213</v>
      </c>
      <c r="E271" s="29">
        <v>2</v>
      </c>
      <c r="F271" s="31">
        <v>74132.81</v>
      </c>
      <c r="G271" s="29"/>
      <c r="H271" s="29"/>
      <c r="I271" s="29"/>
      <c r="J271" s="29"/>
      <c r="K271" s="29"/>
      <c r="L271" s="31">
        <f>F271*(1+$O$8)</f>
        <v>79322.106700000004</v>
      </c>
      <c r="N271" s="31"/>
      <c r="O271" s="25"/>
    </row>
    <row r="272" spans="1:17" s="53" customFormat="1" ht="12.75" customHeight="1" x14ac:dyDescent="0.2">
      <c r="A272" s="51"/>
      <c r="B272" s="5">
        <v>183</v>
      </c>
      <c r="D272" s="54" t="s">
        <v>246</v>
      </c>
      <c r="E272" s="55">
        <v>3</v>
      </c>
      <c r="F272" s="55"/>
      <c r="G272" s="55"/>
      <c r="H272" s="55"/>
      <c r="I272" s="55"/>
      <c r="J272" s="55"/>
      <c r="K272" s="55"/>
      <c r="L272" s="55"/>
      <c r="M272" s="1"/>
      <c r="N272" s="51"/>
      <c r="O272" s="51"/>
      <c r="Q272" s="51"/>
    </row>
    <row r="273" spans="1:17" s="53" customFormat="1" ht="12.75" customHeight="1" x14ac:dyDescent="0.2">
      <c r="A273" s="51"/>
      <c r="B273" s="56"/>
      <c r="D273" s="54" t="s">
        <v>163</v>
      </c>
      <c r="E273" s="55"/>
      <c r="F273" s="55">
        <v>67156.695689999993</v>
      </c>
      <c r="G273" s="29"/>
      <c r="H273" s="29"/>
      <c r="I273" s="29"/>
      <c r="J273" s="29"/>
      <c r="K273" s="55"/>
      <c r="L273" s="31">
        <f t="shared" ref="L273:L279" si="13">F273*(1+$O$8)</f>
        <v>71857.664388299992</v>
      </c>
      <c r="M273" s="55"/>
      <c r="N273" s="55"/>
      <c r="O273" s="55"/>
      <c r="Q273" s="55"/>
    </row>
    <row r="274" spans="1:17" s="53" customFormat="1" ht="12.75" customHeight="1" x14ac:dyDescent="0.2">
      <c r="A274" s="51"/>
      <c r="B274" s="56"/>
      <c r="D274" s="54" t="s">
        <v>169</v>
      </c>
      <c r="E274" s="55"/>
      <c r="F274" s="55">
        <v>64573.70392</v>
      </c>
      <c r="G274" s="29"/>
      <c r="H274" s="29"/>
      <c r="I274" s="29"/>
      <c r="J274" s="29"/>
      <c r="K274" s="55"/>
      <c r="L274" s="31">
        <f t="shared" si="13"/>
        <v>69093.863194400008</v>
      </c>
      <c r="M274" s="55"/>
      <c r="N274" s="55"/>
      <c r="Q274" s="51"/>
    </row>
    <row r="275" spans="1:17" s="50" customFormat="1" ht="12.75" customHeight="1" x14ac:dyDescent="0.2">
      <c r="A275" s="49"/>
      <c r="B275" s="28"/>
      <c r="D275" s="50" t="s">
        <v>178</v>
      </c>
      <c r="E275" s="31"/>
      <c r="F275" s="31">
        <v>62089.932179999996</v>
      </c>
      <c r="G275" s="31"/>
      <c r="H275" s="31"/>
      <c r="I275" s="31"/>
      <c r="J275" s="31"/>
      <c r="K275" s="31"/>
      <c r="L275" s="31">
        <f t="shared" si="13"/>
        <v>66436.227432600004</v>
      </c>
      <c r="M275" s="31"/>
      <c r="N275" s="31"/>
    </row>
    <row r="276" spans="1:17" s="53" customFormat="1" ht="12.75" customHeight="1" x14ac:dyDescent="0.2">
      <c r="A276" s="51"/>
      <c r="B276" s="56"/>
      <c r="D276" s="54" t="s">
        <v>247</v>
      </c>
      <c r="E276" s="55"/>
      <c r="F276" s="55">
        <v>47182.940419999999</v>
      </c>
      <c r="G276" s="29"/>
      <c r="H276" s="29"/>
      <c r="I276" s="29"/>
      <c r="J276" s="29"/>
      <c r="K276" s="55"/>
      <c r="L276" s="31">
        <f t="shared" si="13"/>
        <v>50485.746249399999</v>
      </c>
      <c r="M276" s="55"/>
      <c r="N276" s="55"/>
      <c r="Q276" s="51"/>
    </row>
    <row r="277" spans="1:17" s="53" customFormat="1" ht="12.75" customHeight="1" x14ac:dyDescent="0.2">
      <c r="A277" s="51"/>
      <c r="B277" s="56"/>
      <c r="D277" s="54" t="s">
        <v>207</v>
      </c>
      <c r="E277" s="55"/>
      <c r="F277" s="55">
        <v>41946.085429999992</v>
      </c>
      <c r="G277" s="29"/>
      <c r="H277" s="29"/>
      <c r="I277" s="29"/>
      <c r="J277" s="29"/>
      <c r="K277" s="55"/>
      <c r="L277" s="31">
        <f t="shared" si="13"/>
        <v>44882.311410099996</v>
      </c>
      <c r="M277" s="55"/>
      <c r="N277" s="55"/>
      <c r="Q277" s="51"/>
    </row>
    <row r="278" spans="1:17" ht="12.75" customHeight="1" x14ac:dyDescent="0.2">
      <c r="A278" s="48"/>
      <c r="B278" s="28">
        <v>184</v>
      </c>
      <c r="C278" s="63"/>
      <c r="D278" s="25" t="s">
        <v>21</v>
      </c>
      <c r="E278" s="29">
        <v>3</v>
      </c>
      <c r="F278" s="31">
        <v>67066.173156147284</v>
      </c>
      <c r="G278" s="29"/>
      <c r="H278" s="57"/>
      <c r="I278" s="29"/>
      <c r="J278" s="62"/>
      <c r="K278" s="29"/>
      <c r="L278" s="31">
        <f t="shared" si="13"/>
        <v>71760.805277077598</v>
      </c>
      <c r="N278" s="31"/>
      <c r="O278" s="25"/>
    </row>
    <row r="279" spans="1:17" ht="12.75" customHeight="1" x14ac:dyDescent="0.2">
      <c r="A279" s="48"/>
      <c r="B279" s="28">
        <v>185</v>
      </c>
      <c r="C279" s="21"/>
      <c r="D279" s="25" t="s">
        <v>162</v>
      </c>
      <c r="E279" s="29">
        <v>1</v>
      </c>
      <c r="F279" s="31">
        <v>65904.510000000009</v>
      </c>
      <c r="G279" s="29"/>
      <c r="H279" s="31"/>
      <c r="I279" s="29"/>
      <c r="J279" s="31"/>
      <c r="K279" s="29"/>
      <c r="L279" s="31">
        <f t="shared" si="13"/>
        <v>70517.825700000016</v>
      </c>
      <c r="N279" s="31"/>
      <c r="O279" s="25"/>
    </row>
    <row r="280" spans="1:17" ht="12.75" customHeight="1" x14ac:dyDescent="0.2">
      <c r="A280" s="48"/>
      <c r="B280" s="28">
        <v>186</v>
      </c>
      <c r="C280" s="21"/>
      <c r="D280" s="25" t="s">
        <v>214</v>
      </c>
      <c r="E280" s="29">
        <v>1</v>
      </c>
      <c r="F280" s="31">
        <v>65904.510000000009</v>
      </c>
      <c r="G280" s="29"/>
      <c r="H280" s="29"/>
      <c r="I280" s="29"/>
      <c r="J280" s="29"/>
      <c r="K280" s="29"/>
      <c r="L280" s="31">
        <f>F280*(1+$O$8)</f>
        <v>70517.825700000016</v>
      </c>
      <c r="N280" s="31"/>
      <c r="O280" s="25"/>
    </row>
    <row r="281" spans="1:17" s="53" customFormat="1" ht="12.75" customHeight="1" x14ac:dyDescent="0.2">
      <c r="A281" s="51"/>
      <c r="B281" s="28">
        <v>187</v>
      </c>
      <c r="D281" s="54" t="s">
        <v>248</v>
      </c>
      <c r="E281" s="55">
        <v>1</v>
      </c>
      <c r="F281" s="55"/>
      <c r="G281" s="55"/>
      <c r="H281" s="55"/>
      <c r="I281" s="55"/>
      <c r="J281" s="55"/>
      <c r="K281" s="55"/>
      <c r="L281" s="55"/>
      <c r="M281" s="55"/>
      <c r="N281" s="55"/>
    </row>
    <row r="282" spans="1:17" s="53" customFormat="1" ht="12.75" customHeight="1" x14ac:dyDescent="0.2">
      <c r="A282" s="51"/>
      <c r="B282" s="56"/>
      <c r="D282" s="54" t="s">
        <v>249</v>
      </c>
      <c r="E282" s="55"/>
      <c r="F282" s="55">
        <v>60932.22</v>
      </c>
      <c r="G282" s="55"/>
      <c r="H282" s="55"/>
      <c r="I282" s="55"/>
      <c r="J282" s="55"/>
      <c r="K282" s="55"/>
      <c r="L282" s="31">
        <f t="shared" ref="L282:L298" si="14">F282*(1+$O$8)</f>
        <v>65197.475400000003</v>
      </c>
      <c r="M282" s="55"/>
      <c r="N282" s="55"/>
      <c r="O282" s="55"/>
      <c r="P282" s="55"/>
      <c r="Q282" s="51"/>
    </row>
    <row r="283" spans="1:17" s="53" customFormat="1" ht="12.75" customHeight="1" x14ac:dyDescent="0.2">
      <c r="A283" s="51"/>
      <c r="B283" s="52"/>
      <c r="D283" s="54" t="s">
        <v>170</v>
      </c>
      <c r="E283" s="55"/>
      <c r="F283" s="55">
        <v>60932.22</v>
      </c>
      <c r="G283" s="55"/>
      <c r="H283" s="55"/>
      <c r="I283" s="55"/>
      <c r="J283" s="55"/>
      <c r="K283" s="55"/>
      <c r="L283" s="31">
        <f t="shared" si="14"/>
        <v>65197.475400000003</v>
      </c>
      <c r="M283" s="55"/>
      <c r="N283" s="55"/>
      <c r="O283" s="51"/>
      <c r="P283" s="51"/>
    </row>
    <row r="284" spans="1:17" s="53" customFormat="1" ht="12.75" customHeight="1" x14ac:dyDescent="0.2">
      <c r="A284" s="51"/>
      <c r="B284" s="52"/>
      <c r="D284" s="54" t="s">
        <v>250</v>
      </c>
      <c r="E284" s="55"/>
      <c r="F284" s="55">
        <v>56335.5</v>
      </c>
      <c r="G284" s="55"/>
      <c r="H284" s="55"/>
      <c r="I284" s="55"/>
      <c r="J284" s="55"/>
      <c r="K284" s="55"/>
      <c r="L284" s="31">
        <f t="shared" si="14"/>
        <v>60278.985000000001</v>
      </c>
      <c r="M284" s="55"/>
      <c r="N284" s="55"/>
      <c r="O284" s="51"/>
      <c r="P284" s="51"/>
    </row>
    <row r="285" spans="1:17" s="53" customFormat="1" ht="12.75" customHeight="1" x14ac:dyDescent="0.2">
      <c r="A285" s="51"/>
      <c r="B285" s="52"/>
      <c r="D285" s="54" t="s">
        <v>191</v>
      </c>
      <c r="E285" s="55"/>
      <c r="F285" s="55">
        <v>54168.75</v>
      </c>
      <c r="G285" s="55"/>
      <c r="H285" s="55"/>
      <c r="I285" s="55"/>
      <c r="J285" s="55"/>
      <c r="K285" s="55"/>
      <c r="L285" s="31">
        <f t="shared" si="14"/>
        <v>57960.5625</v>
      </c>
      <c r="M285" s="55"/>
      <c r="N285" s="55"/>
      <c r="O285" s="51"/>
      <c r="P285" s="51"/>
    </row>
    <row r="286" spans="1:17" s="50" customFormat="1" ht="12.75" customHeight="1" x14ac:dyDescent="0.2">
      <c r="A286" s="49"/>
      <c r="B286" s="28"/>
      <c r="D286" s="54" t="s">
        <v>251</v>
      </c>
      <c r="E286" s="31"/>
      <c r="F286" s="31">
        <v>54168.75</v>
      </c>
      <c r="G286" s="31"/>
      <c r="H286" s="31"/>
      <c r="I286" s="31"/>
      <c r="J286" s="31"/>
      <c r="K286" s="31"/>
      <c r="L286" s="31">
        <f t="shared" si="14"/>
        <v>57960.5625</v>
      </c>
      <c r="M286" s="55"/>
      <c r="N286" s="55"/>
    </row>
    <row r="287" spans="1:17" s="53" customFormat="1" ht="12.75" customHeight="1" x14ac:dyDescent="0.2">
      <c r="A287" s="51"/>
      <c r="B287" s="52"/>
      <c r="D287" s="54" t="s">
        <v>200</v>
      </c>
      <c r="E287" s="55"/>
      <c r="F287" s="55">
        <v>48155.350000000006</v>
      </c>
      <c r="G287" s="55"/>
      <c r="H287" s="55"/>
      <c r="I287" s="55"/>
      <c r="J287" s="55"/>
      <c r="K287" s="55"/>
      <c r="L287" s="31">
        <f t="shared" si="14"/>
        <v>51526.224500000011</v>
      </c>
      <c r="M287" s="55"/>
      <c r="N287" s="55"/>
      <c r="O287" s="51"/>
      <c r="P287" s="51"/>
    </row>
    <row r="288" spans="1:17" s="50" customFormat="1" ht="12.75" customHeight="1" x14ac:dyDescent="0.2">
      <c r="A288" s="49"/>
      <c r="B288" s="28"/>
      <c r="D288" s="54" t="s">
        <v>252</v>
      </c>
      <c r="E288" s="31"/>
      <c r="F288" s="31">
        <v>48155.350000000006</v>
      </c>
      <c r="G288" s="31"/>
      <c r="H288" s="31"/>
      <c r="I288" s="31"/>
      <c r="J288" s="31"/>
      <c r="K288" s="31"/>
      <c r="L288" s="31">
        <f t="shared" si="14"/>
        <v>51526.224500000011</v>
      </c>
      <c r="M288" s="55"/>
      <c r="N288" s="55"/>
    </row>
    <row r="289" spans="1:16" s="53" customFormat="1" ht="12.75" customHeight="1" x14ac:dyDescent="0.2">
      <c r="A289" s="51"/>
      <c r="B289" s="52"/>
      <c r="D289" s="54" t="s">
        <v>206</v>
      </c>
      <c r="E289" s="55"/>
      <c r="F289" s="55">
        <v>42809.630000000005</v>
      </c>
      <c r="G289" s="55"/>
      <c r="H289" s="55"/>
      <c r="I289" s="55"/>
      <c r="J289" s="55"/>
      <c r="K289" s="55"/>
      <c r="L289" s="31">
        <f t="shared" si="14"/>
        <v>45806.304100000008</v>
      </c>
      <c r="M289" s="55"/>
      <c r="N289" s="55"/>
      <c r="O289" s="51"/>
      <c r="P289" s="51"/>
    </row>
    <row r="290" spans="1:16" s="50" customFormat="1" ht="12.6" customHeight="1" x14ac:dyDescent="0.2">
      <c r="A290" s="49"/>
      <c r="B290" s="28"/>
      <c r="D290" s="54" t="s">
        <v>282</v>
      </c>
      <c r="E290" s="31"/>
      <c r="F290" s="31">
        <v>35186.950000000004</v>
      </c>
      <c r="G290" s="31"/>
      <c r="H290" s="31"/>
      <c r="I290" s="31"/>
      <c r="J290" s="31"/>
      <c r="K290" s="31"/>
      <c r="L290" s="31">
        <f t="shared" si="14"/>
        <v>37650.036500000009</v>
      </c>
      <c r="M290" s="55"/>
      <c r="N290" s="55"/>
    </row>
    <row r="291" spans="1:16" ht="12.75" customHeight="1" x14ac:dyDescent="0.2">
      <c r="A291" s="48"/>
      <c r="B291" s="5">
        <v>188</v>
      </c>
      <c r="C291" s="21"/>
      <c r="D291" s="25" t="s">
        <v>215</v>
      </c>
      <c r="E291" s="29">
        <v>1</v>
      </c>
      <c r="F291" s="31">
        <v>60932.22</v>
      </c>
      <c r="G291" s="29"/>
      <c r="H291" s="29"/>
      <c r="I291" s="29"/>
      <c r="J291" s="29"/>
      <c r="K291" s="29"/>
      <c r="L291" s="31">
        <f t="shared" si="14"/>
        <v>65197.475400000003</v>
      </c>
      <c r="N291" s="31"/>
      <c r="O291" s="25"/>
    </row>
    <row r="292" spans="1:16" ht="12.75" customHeight="1" x14ac:dyDescent="0.2">
      <c r="A292" s="48"/>
      <c r="B292" s="5">
        <v>189</v>
      </c>
      <c r="C292" s="21"/>
      <c r="D292" s="25" t="s">
        <v>216</v>
      </c>
      <c r="E292" s="29">
        <v>2</v>
      </c>
      <c r="F292" s="31">
        <v>54168.75</v>
      </c>
      <c r="G292" s="29"/>
      <c r="H292" s="29"/>
      <c r="I292" s="29"/>
      <c r="J292" s="29"/>
      <c r="K292" s="29"/>
      <c r="L292" s="31">
        <f t="shared" si="14"/>
        <v>57960.5625</v>
      </c>
      <c r="N292" s="31"/>
      <c r="O292" s="25"/>
    </row>
    <row r="293" spans="1:16" ht="12.75" customHeight="1" x14ac:dyDescent="0.2">
      <c r="A293" s="48"/>
      <c r="B293" s="5">
        <v>190</v>
      </c>
      <c r="C293" s="21"/>
      <c r="D293" s="25" t="s">
        <v>217</v>
      </c>
      <c r="E293" s="29">
        <v>1</v>
      </c>
      <c r="F293" s="31">
        <v>50081.350000000006</v>
      </c>
      <c r="G293" s="29"/>
      <c r="H293" s="31"/>
      <c r="I293" s="29"/>
      <c r="J293" s="31"/>
      <c r="K293" s="29"/>
      <c r="L293" s="31">
        <f t="shared" si="14"/>
        <v>53587.044500000011</v>
      </c>
      <c r="N293" s="31"/>
      <c r="O293" s="25"/>
    </row>
    <row r="294" spans="1:16" ht="12.75" customHeight="1" x14ac:dyDescent="0.2">
      <c r="A294" s="48"/>
      <c r="B294" s="5">
        <v>191</v>
      </c>
      <c r="C294" s="21"/>
      <c r="D294" s="25" t="s">
        <v>218</v>
      </c>
      <c r="E294" s="29">
        <v>3</v>
      </c>
      <c r="F294" s="31">
        <v>46303.18</v>
      </c>
      <c r="G294" s="29"/>
      <c r="H294" s="31"/>
      <c r="I294" s="29"/>
      <c r="J294" s="31"/>
      <c r="K294" s="29"/>
      <c r="L294" s="31">
        <f t="shared" si="14"/>
        <v>49544.402600000001</v>
      </c>
      <c r="N294" s="31"/>
      <c r="O294" s="25"/>
    </row>
    <row r="295" spans="1:16" ht="12.75" customHeight="1" x14ac:dyDescent="0.2">
      <c r="A295" s="48"/>
      <c r="B295" s="5">
        <v>192</v>
      </c>
      <c r="C295" s="21"/>
      <c r="D295" s="25" t="s">
        <v>219</v>
      </c>
      <c r="E295" s="29">
        <v>1</v>
      </c>
      <c r="F295" s="31">
        <v>42809.630000000005</v>
      </c>
      <c r="G295" s="29"/>
      <c r="H295" s="29"/>
      <c r="I295" s="29"/>
      <c r="J295" s="29"/>
      <c r="K295" s="29"/>
      <c r="L295" s="31">
        <f t="shared" si="14"/>
        <v>45806.304100000008</v>
      </c>
      <c r="N295" s="31"/>
      <c r="O295" s="25"/>
    </row>
    <row r="296" spans="1:16" ht="12.75" customHeight="1" x14ac:dyDescent="0.2">
      <c r="A296" s="48"/>
      <c r="B296" s="5">
        <v>193</v>
      </c>
      <c r="C296" s="21"/>
      <c r="D296" s="25" t="s">
        <v>220</v>
      </c>
      <c r="E296" s="29">
        <v>1</v>
      </c>
      <c r="F296" s="31">
        <v>41163.97</v>
      </c>
      <c r="G296" s="29"/>
      <c r="H296" s="29"/>
      <c r="I296" s="29"/>
      <c r="J296" s="29"/>
      <c r="K296" s="29"/>
      <c r="L296" s="31">
        <f t="shared" si="14"/>
        <v>44045.447900000006</v>
      </c>
      <c r="N296" s="31"/>
      <c r="O296" s="25"/>
    </row>
    <row r="297" spans="1:16" ht="12.75" customHeight="1" x14ac:dyDescent="0.2">
      <c r="A297" s="48"/>
      <c r="B297" s="5">
        <v>194</v>
      </c>
      <c r="C297" s="21"/>
      <c r="D297" s="25" t="s">
        <v>221</v>
      </c>
      <c r="E297" s="29">
        <v>1</v>
      </c>
      <c r="F297" s="31">
        <v>41163.97</v>
      </c>
      <c r="G297" s="29"/>
      <c r="H297" s="29"/>
      <c r="I297" s="29"/>
      <c r="J297" s="29"/>
      <c r="K297" s="29"/>
      <c r="L297" s="31">
        <f t="shared" si="14"/>
        <v>44045.447900000006</v>
      </c>
      <c r="N297" s="31"/>
      <c r="O297" s="25"/>
    </row>
    <row r="298" spans="1:16" ht="12.75" customHeight="1" x14ac:dyDescent="0.2">
      <c r="A298" s="48"/>
      <c r="B298" s="5">
        <v>195</v>
      </c>
      <c r="C298" s="21"/>
      <c r="D298" s="25" t="s">
        <v>209</v>
      </c>
      <c r="E298" s="29">
        <v>1</v>
      </c>
      <c r="F298" s="31">
        <v>39580.370000000003</v>
      </c>
      <c r="G298" s="29"/>
      <c r="H298" s="29"/>
      <c r="I298" s="29"/>
      <c r="J298" s="29"/>
      <c r="K298" s="29"/>
      <c r="L298" s="31">
        <f t="shared" si="14"/>
        <v>42350.995900000002</v>
      </c>
      <c r="N298" s="31"/>
      <c r="O298" s="25"/>
    </row>
    <row r="299" spans="1:16" ht="12.75" customHeight="1" x14ac:dyDescent="0.2">
      <c r="A299" s="48"/>
      <c r="B299" s="5">
        <v>196</v>
      </c>
      <c r="C299" s="21"/>
      <c r="D299" s="25" t="s">
        <v>210</v>
      </c>
      <c r="E299" s="29">
        <v>12</v>
      </c>
      <c r="F299" s="31">
        <v>38057.760000000002</v>
      </c>
      <c r="G299" s="29"/>
      <c r="H299" s="31"/>
      <c r="I299" s="29"/>
      <c r="J299" s="31"/>
      <c r="K299" s="29"/>
      <c r="L299" s="31">
        <f>F299*(1+$O$8)</f>
        <v>40721.803200000002</v>
      </c>
      <c r="N299" s="31"/>
      <c r="O299" s="25"/>
    </row>
    <row r="300" spans="1:16" ht="12.75" customHeight="1" x14ac:dyDescent="0.2">
      <c r="A300" s="48"/>
      <c r="B300" s="26"/>
      <c r="C300" s="63"/>
      <c r="D300" s="27" t="s">
        <v>1</v>
      </c>
      <c r="E300" s="30">
        <f>SUM(E248:E299)</f>
        <v>72</v>
      </c>
      <c r="F300" s="31"/>
      <c r="G300" s="30">
        <f>SUM(G248:G299)</f>
        <v>0</v>
      </c>
      <c r="H300" s="29"/>
      <c r="I300" s="30">
        <f>SUM(I248:I299)</f>
        <v>0</v>
      </c>
      <c r="J300" s="29"/>
      <c r="K300" s="30">
        <f>SUM(K248:K299)</f>
        <v>0</v>
      </c>
      <c r="L300" s="29"/>
      <c r="M300" s="30">
        <f>SUM(M248:M299)</f>
        <v>0</v>
      </c>
      <c r="N300" s="31"/>
      <c r="O300" s="25"/>
    </row>
    <row r="301" spans="1:16" ht="12.75" customHeight="1" x14ac:dyDescent="0.2">
      <c r="A301" s="48"/>
      <c r="B301" s="5"/>
      <c r="C301" s="21"/>
      <c r="D301" s="22"/>
      <c r="E301" s="12"/>
      <c r="F301" s="29"/>
      <c r="G301" s="29"/>
      <c r="H301" s="29"/>
      <c r="I301" s="29"/>
      <c r="J301" s="29"/>
      <c r="K301" s="29"/>
      <c r="L301" s="29"/>
      <c r="O301" s="25"/>
    </row>
    <row r="302" spans="1:16" ht="12.75" customHeight="1" x14ac:dyDescent="0.2">
      <c r="A302" s="48"/>
      <c r="B302" s="5"/>
      <c r="C302" s="21"/>
      <c r="D302" s="22" t="s">
        <v>20</v>
      </c>
      <c r="E302" s="30">
        <f>E216++E231+E244+E300</f>
        <v>1338</v>
      </c>
      <c r="F302" s="29"/>
      <c r="G302" s="30">
        <f>G216++G231+G244+G300</f>
        <v>0</v>
      </c>
      <c r="H302" s="29"/>
      <c r="I302" s="30">
        <f>I216++I231+I244+I300</f>
        <v>0</v>
      </c>
      <c r="J302" s="29"/>
      <c r="K302" s="30">
        <f>K216++K231+K244+K300</f>
        <v>0</v>
      </c>
      <c r="L302" s="29"/>
      <c r="M302" s="30">
        <f>M216++M231+M244+M300</f>
        <v>0</v>
      </c>
      <c r="N302" s="31"/>
      <c r="O302" s="25"/>
    </row>
    <row r="303" spans="1:16" ht="12.75" customHeight="1" x14ac:dyDescent="0.2">
      <c r="A303" s="48"/>
      <c r="B303" s="5"/>
      <c r="C303" s="21"/>
      <c r="E303" s="12"/>
      <c r="F303" s="29"/>
      <c r="G303" s="29"/>
      <c r="H303" s="29"/>
      <c r="I303" s="29"/>
      <c r="J303" s="29"/>
      <c r="K303" s="29"/>
      <c r="L303" s="29"/>
      <c r="M303" s="29"/>
      <c r="N303" s="31"/>
      <c r="O303" s="25"/>
    </row>
    <row r="304" spans="1:16" ht="12.75" customHeight="1" x14ac:dyDescent="0.2">
      <c r="A304" s="48"/>
      <c r="B304" s="5"/>
      <c r="C304" s="21"/>
      <c r="D304" s="11" t="s">
        <v>267</v>
      </c>
      <c r="F304" s="29"/>
      <c r="G304" s="29"/>
      <c r="H304" s="29"/>
      <c r="I304" s="29"/>
      <c r="J304" s="29"/>
      <c r="K304" s="29"/>
      <c r="L304" s="29"/>
      <c r="M304" s="29"/>
      <c r="N304" s="31"/>
      <c r="O304" s="25"/>
    </row>
    <row r="305" spans="1:15" ht="12.75" customHeight="1" x14ac:dyDescent="0.2">
      <c r="A305" s="48"/>
      <c r="B305" s="5"/>
      <c r="C305" s="21"/>
      <c r="D305" s="11"/>
      <c r="F305" s="29"/>
      <c r="G305" s="29"/>
      <c r="H305" s="29"/>
      <c r="I305" s="29"/>
      <c r="J305" s="29"/>
      <c r="K305" s="29"/>
      <c r="L305" s="29"/>
      <c r="M305" s="29"/>
      <c r="N305" s="31"/>
      <c r="O305" s="25"/>
    </row>
    <row r="306" spans="1:15" ht="12.75" customHeight="1" x14ac:dyDescent="0.2">
      <c r="A306" s="48"/>
      <c r="B306" s="5"/>
      <c r="C306" s="21"/>
      <c r="D306" s="25" t="s">
        <v>7</v>
      </c>
      <c r="F306" s="29"/>
      <c r="G306" s="29"/>
      <c r="H306" s="29"/>
      <c r="I306" s="29"/>
      <c r="J306" s="29"/>
      <c r="K306" s="29"/>
      <c r="L306" s="29"/>
      <c r="M306" s="29"/>
      <c r="N306" s="31"/>
      <c r="O306" s="25"/>
    </row>
    <row r="307" spans="1:15" ht="12.75" customHeight="1" x14ac:dyDescent="0.2">
      <c r="A307" s="48"/>
      <c r="B307" s="5"/>
      <c r="C307" s="21"/>
      <c r="D307" s="25" t="s">
        <v>19</v>
      </c>
      <c r="F307" s="29"/>
      <c r="G307" s="29"/>
      <c r="H307" s="29"/>
      <c r="I307" s="29"/>
      <c r="J307" s="29"/>
      <c r="K307" s="29"/>
      <c r="L307" s="29"/>
      <c r="M307" s="29"/>
      <c r="N307" s="31"/>
      <c r="O307" s="25"/>
    </row>
    <row r="308" spans="1:15" ht="12.75" customHeight="1" x14ac:dyDescent="0.2">
      <c r="A308" s="48"/>
      <c r="B308" s="28">
        <v>197</v>
      </c>
      <c r="C308" s="21"/>
      <c r="D308" s="25" t="s">
        <v>294</v>
      </c>
      <c r="E308" s="29">
        <v>1</v>
      </c>
      <c r="F308" s="31">
        <v>188489.9999056916</v>
      </c>
      <c r="G308" s="29"/>
      <c r="H308" s="29"/>
      <c r="I308" s="29"/>
      <c r="J308" s="29"/>
      <c r="K308" s="29"/>
      <c r="L308" s="29">
        <f t="shared" ref="L308:L311" si="15">F308*(1+$O$8)</f>
        <v>201684.29989909002</v>
      </c>
      <c r="M308" s="29"/>
      <c r="N308" s="31"/>
      <c r="O308" s="25"/>
    </row>
    <row r="309" spans="1:15" ht="12.75" customHeight="1" x14ac:dyDescent="0.2">
      <c r="A309" s="48"/>
      <c r="B309" s="28">
        <v>198</v>
      </c>
      <c r="C309" s="21"/>
      <c r="D309" s="25" t="s">
        <v>18</v>
      </c>
      <c r="E309" s="29">
        <v>1</v>
      </c>
      <c r="F309" s="31">
        <v>151287.19746420698</v>
      </c>
      <c r="G309" s="29"/>
      <c r="H309" s="29"/>
      <c r="I309" s="29"/>
      <c r="J309" s="29"/>
      <c r="K309" s="29"/>
      <c r="L309" s="29">
        <f t="shared" si="15"/>
        <v>161877.30128670149</v>
      </c>
      <c r="M309" s="29"/>
      <c r="N309" s="31"/>
      <c r="O309" s="25"/>
    </row>
    <row r="310" spans="1:15" ht="12.75" customHeight="1" x14ac:dyDescent="0.2">
      <c r="A310" s="48"/>
      <c r="B310" s="28">
        <v>199</v>
      </c>
      <c r="C310" s="21"/>
      <c r="D310" s="25" t="s">
        <v>17</v>
      </c>
      <c r="E310" s="29">
        <v>1</v>
      </c>
      <c r="F310" s="31">
        <v>141869.14613464163</v>
      </c>
      <c r="G310" s="29"/>
      <c r="H310" s="29"/>
      <c r="I310" s="29"/>
      <c r="J310" s="29"/>
      <c r="K310" s="29"/>
      <c r="L310" s="29">
        <f t="shared" si="15"/>
        <v>151799.98636406654</v>
      </c>
      <c r="M310" s="29"/>
      <c r="N310" s="31"/>
      <c r="O310" s="25"/>
    </row>
    <row r="311" spans="1:15" ht="12.75" customHeight="1" x14ac:dyDescent="0.2">
      <c r="A311" s="48"/>
      <c r="B311" s="28">
        <v>200</v>
      </c>
      <c r="C311" s="21"/>
      <c r="D311" s="25" t="s">
        <v>16</v>
      </c>
      <c r="E311" s="29">
        <v>1</v>
      </c>
      <c r="F311" s="31">
        <v>141869.14613464163</v>
      </c>
      <c r="G311" s="29"/>
      <c r="H311" s="29"/>
      <c r="I311" s="29"/>
      <c r="J311" s="29"/>
      <c r="K311" s="29"/>
      <c r="L311" s="29">
        <f t="shared" si="15"/>
        <v>151799.98636406654</v>
      </c>
      <c r="M311" s="29"/>
      <c r="N311" s="31"/>
      <c r="O311" s="25"/>
    </row>
    <row r="312" spans="1:15" ht="12.75" customHeight="1" x14ac:dyDescent="0.2">
      <c r="A312" s="48"/>
      <c r="B312" s="28">
        <v>201</v>
      </c>
      <c r="C312" s="21"/>
      <c r="D312" s="25" t="s">
        <v>265</v>
      </c>
      <c r="E312" s="29">
        <v>1</v>
      </c>
      <c r="F312" s="31">
        <v>141868.9286020615</v>
      </c>
      <c r="G312" s="29"/>
      <c r="H312" s="29"/>
      <c r="I312" s="29"/>
      <c r="J312" s="29"/>
      <c r="K312" s="29"/>
      <c r="L312" s="29">
        <f>F312*(1+$O$8)</f>
        <v>151799.75360420582</v>
      </c>
      <c r="M312" s="29"/>
      <c r="N312" s="31"/>
      <c r="O312" s="25"/>
    </row>
    <row r="313" spans="1:15" ht="12.75" customHeight="1" x14ac:dyDescent="0.2">
      <c r="A313" s="48"/>
      <c r="B313" s="28">
        <v>202</v>
      </c>
      <c r="C313" s="21"/>
      <c r="D313" s="25" t="s">
        <v>89</v>
      </c>
      <c r="E313" s="29">
        <v>4</v>
      </c>
      <c r="F313" s="31"/>
      <c r="G313" s="29"/>
      <c r="H313" s="29"/>
      <c r="I313" s="29"/>
      <c r="J313" s="29"/>
      <c r="K313" s="29"/>
      <c r="L313" s="29"/>
      <c r="M313" s="29"/>
      <c r="N313" s="31"/>
      <c r="O313" s="25"/>
    </row>
    <row r="314" spans="1:15" ht="12.75" customHeight="1" x14ac:dyDescent="0.2">
      <c r="A314" s="48"/>
      <c r="B314" s="26"/>
      <c r="C314" s="21"/>
      <c r="D314" s="25" t="s">
        <v>93</v>
      </c>
      <c r="F314" s="31">
        <v>133603.8274327057</v>
      </c>
      <c r="G314" s="29"/>
      <c r="H314" s="29"/>
      <c r="I314" s="29"/>
      <c r="J314" s="29"/>
      <c r="K314" s="29"/>
      <c r="L314" s="29">
        <f t="shared" ref="L314:L326" si="16">F314*(1+$O$8)</f>
        <v>142956.09535299512</v>
      </c>
      <c r="M314" s="29"/>
      <c r="N314" s="31"/>
      <c r="O314" s="25"/>
    </row>
    <row r="315" spans="1:15" ht="12.75" customHeight="1" x14ac:dyDescent="0.2">
      <c r="A315" s="48"/>
      <c r="B315" s="26"/>
      <c r="C315" s="21"/>
      <c r="D315" s="25" t="s">
        <v>94</v>
      </c>
      <c r="F315" s="31">
        <v>122932.54561301311</v>
      </c>
      <c r="G315" s="29"/>
      <c r="H315" s="29"/>
      <c r="I315" s="29"/>
      <c r="J315" s="29"/>
      <c r="K315" s="29"/>
      <c r="L315" s="29">
        <f t="shared" si="16"/>
        <v>131537.82380592404</v>
      </c>
      <c r="M315" s="29"/>
      <c r="N315" s="31"/>
      <c r="O315" s="25"/>
    </row>
    <row r="316" spans="1:15" ht="12.75" customHeight="1" x14ac:dyDescent="0.2">
      <c r="A316" s="48"/>
      <c r="B316" s="26"/>
      <c r="C316" s="21"/>
      <c r="D316" s="25" t="s">
        <v>95</v>
      </c>
      <c r="F316" s="31">
        <v>111406.16411059334</v>
      </c>
      <c r="G316" s="29"/>
      <c r="H316" s="29"/>
      <c r="I316" s="29"/>
      <c r="J316" s="29"/>
      <c r="K316" s="29"/>
      <c r="L316" s="29">
        <f t="shared" si="16"/>
        <v>119204.59559833488</v>
      </c>
      <c r="M316" s="29"/>
      <c r="N316" s="31"/>
      <c r="O316" s="25"/>
    </row>
    <row r="317" spans="1:15" ht="12.75" customHeight="1" x14ac:dyDescent="0.2">
      <c r="A317" s="48"/>
      <c r="B317" s="26"/>
      <c r="C317" s="21"/>
      <c r="D317" s="25" t="s">
        <v>96</v>
      </c>
      <c r="F317" s="31">
        <v>96119.155107889135</v>
      </c>
      <c r="G317" s="29"/>
      <c r="H317" s="29"/>
      <c r="I317" s="29"/>
      <c r="J317" s="29"/>
      <c r="K317" s="29"/>
      <c r="L317" s="29">
        <f t="shared" si="16"/>
        <v>102847.49596544138</v>
      </c>
      <c r="M317" s="29"/>
      <c r="N317" s="31"/>
      <c r="O317" s="25"/>
    </row>
    <row r="318" spans="1:15" ht="12.75" customHeight="1" x14ac:dyDescent="0.2">
      <c r="A318" s="48"/>
      <c r="B318" s="28">
        <v>203</v>
      </c>
      <c r="C318" s="21"/>
      <c r="D318" s="25" t="s">
        <v>15</v>
      </c>
      <c r="E318" s="29">
        <v>1</v>
      </c>
      <c r="F318" s="31">
        <v>108564.03722907056</v>
      </c>
      <c r="G318" s="29"/>
      <c r="H318" s="29"/>
      <c r="I318" s="29"/>
      <c r="J318" s="29"/>
      <c r="K318" s="29"/>
      <c r="L318" s="29">
        <f t="shared" si="16"/>
        <v>116163.5198351055</v>
      </c>
      <c r="M318" s="29"/>
      <c r="N318" s="31"/>
      <c r="O318" s="25"/>
    </row>
    <row r="319" spans="1:15" ht="12.75" customHeight="1" x14ac:dyDescent="0.2">
      <c r="A319" s="48"/>
      <c r="B319" s="28">
        <v>204</v>
      </c>
      <c r="C319" s="21"/>
      <c r="D319" s="25" t="s">
        <v>14</v>
      </c>
      <c r="E319" s="29">
        <v>1</v>
      </c>
      <c r="F319" s="31">
        <v>107559.51526784665</v>
      </c>
      <c r="G319" s="29"/>
      <c r="H319" s="29"/>
      <c r="I319" s="29"/>
      <c r="J319" s="29"/>
      <c r="K319" s="29"/>
      <c r="L319" s="29">
        <f t="shared" si="16"/>
        <v>115088.68133659592</v>
      </c>
      <c r="M319" s="29"/>
      <c r="N319" s="31"/>
      <c r="O319" s="25"/>
    </row>
    <row r="320" spans="1:15" ht="12.75" customHeight="1" x14ac:dyDescent="0.2">
      <c r="A320" s="48"/>
      <c r="B320" s="28">
        <v>205</v>
      </c>
      <c r="C320" s="21"/>
      <c r="D320" s="25" t="s">
        <v>51</v>
      </c>
      <c r="E320" s="29">
        <v>1</v>
      </c>
      <c r="F320" s="31">
        <v>105703.605203887</v>
      </c>
      <c r="G320" s="29"/>
      <c r="H320" s="29"/>
      <c r="I320" s="29"/>
      <c r="J320" s="29"/>
      <c r="K320" s="29"/>
      <c r="L320" s="29">
        <f t="shared" si="16"/>
        <v>113102.85756815909</v>
      </c>
      <c r="M320" s="29"/>
      <c r="N320" s="31"/>
      <c r="O320" s="25"/>
    </row>
    <row r="321" spans="1:15" ht="12.75" customHeight="1" x14ac:dyDescent="0.2">
      <c r="A321" s="48"/>
      <c r="B321" s="28">
        <v>206</v>
      </c>
      <c r="C321" s="21"/>
      <c r="D321" s="25" t="s">
        <v>13</v>
      </c>
      <c r="E321" s="29">
        <v>1</v>
      </c>
      <c r="F321" s="31">
        <v>102620.76693941011</v>
      </c>
      <c r="G321" s="29"/>
      <c r="H321" s="29"/>
      <c r="I321" s="29"/>
      <c r="J321" s="29"/>
      <c r="K321" s="29"/>
      <c r="L321" s="29">
        <f t="shared" si="16"/>
        <v>109804.22062516882</v>
      </c>
      <c r="M321" s="29"/>
      <c r="N321" s="31"/>
      <c r="O321" s="25"/>
    </row>
    <row r="322" spans="1:15" ht="12.75" customHeight="1" x14ac:dyDescent="0.2">
      <c r="A322" s="48"/>
      <c r="B322" s="28">
        <v>207</v>
      </c>
      <c r="C322" s="63"/>
      <c r="D322" s="25" t="s">
        <v>126</v>
      </c>
      <c r="E322" s="29">
        <v>1</v>
      </c>
      <c r="F322" s="31">
        <v>96664.889445858018</v>
      </c>
      <c r="G322" s="29"/>
      <c r="H322" s="29"/>
      <c r="I322" s="29"/>
      <c r="J322" s="29"/>
      <c r="K322" s="29"/>
      <c r="L322" s="29">
        <f t="shared" si="16"/>
        <v>103431.43170706808</v>
      </c>
      <c r="M322" s="29"/>
      <c r="N322" s="31"/>
      <c r="O322" s="25"/>
    </row>
    <row r="323" spans="1:15" ht="12.75" customHeight="1" x14ac:dyDescent="0.2">
      <c r="A323" s="48"/>
      <c r="B323" s="28">
        <v>208</v>
      </c>
      <c r="C323" s="63"/>
      <c r="D323" s="25" t="s">
        <v>12</v>
      </c>
      <c r="E323" s="29">
        <v>2</v>
      </c>
      <c r="F323" s="31">
        <v>96664.889445858018</v>
      </c>
      <c r="G323" s="29"/>
      <c r="H323" s="29"/>
      <c r="I323" s="29"/>
      <c r="J323" s="29"/>
      <c r="K323" s="29"/>
      <c r="L323" s="29">
        <f t="shared" si="16"/>
        <v>103431.43170706808</v>
      </c>
      <c r="M323" s="29"/>
      <c r="N323" s="31"/>
      <c r="O323" s="25"/>
    </row>
    <row r="324" spans="1:15" ht="12.75" customHeight="1" x14ac:dyDescent="0.2">
      <c r="A324" s="48"/>
      <c r="B324" s="28">
        <v>209</v>
      </c>
      <c r="C324" s="21"/>
      <c r="D324" s="25" t="s">
        <v>134</v>
      </c>
      <c r="E324" s="29">
        <v>1</v>
      </c>
      <c r="F324" s="31">
        <v>96664.769715929884</v>
      </c>
      <c r="G324" s="29"/>
      <c r="H324" s="29"/>
      <c r="I324" s="29"/>
      <c r="J324" s="29"/>
      <c r="K324" s="29"/>
      <c r="L324" s="29">
        <f t="shared" si="16"/>
        <v>103431.30359604498</v>
      </c>
      <c r="M324" s="29"/>
      <c r="N324" s="31"/>
      <c r="O324" s="25"/>
    </row>
    <row r="325" spans="1:15" ht="12.75" customHeight="1" x14ac:dyDescent="0.2">
      <c r="A325" s="48"/>
      <c r="B325" s="28">
        <v>210</v>
      </c>
      <c r="C325" s="21"/>
      <c r="D325" s="25" t="s">
        <v>46</v>
      </c>
      <c r="E325" s="29">
        <v>1</v>
      </c>
      <c r="F325" s="31">
        <v>96544.024266257489</v>
      </c>
      <c r="G325" s="29"/>
      <c r="H325" s="29"/>
      <c r="I325" s="29"/>
      <c r="J325" s="29"/>
      <c r="K325" s="29"/>
      <c r="L325" s="29">
        <f t="shared" si="16"/>
        <v>103302.10596489551</v>
      </c>
      <c r="M325" s="29"/>
      <c r="N325" s="31"/>
      <c r="O325" s="25"/>
    </row>
    <row r="326" spans="1:15" ht="12.75" customHeight="1" x14ac:dyDescent="0.2">
      <c r="A326" s="48"/>
      <c r="B326" s="28">
        <v>211</v>
      </c>
      <c r="C326" s="63"/>
      <c r="D326" s="25" t="s">
        <v>49</v>
      </c>
      <c r="E326" s="29">
        <v>1</v>
      </c>
      <c r="F326" s="31">
        <v>96543.634111122403</v>
      </c>
      <c r="G326" s="29"/>
      <c r="H326" s="29"/>
      <c r="I326" s="29"/>
      <c r="J326" s="29"/>
      <c r="K326" s="29"/>
      <c r="L326" s="29">
        <f t="shared" si="16"/>
        <v>103301.68849890097</v>
      </c>
      <c r="M326" s="29"/>
      <c r="N326" s="31"/>
      <c r="O326" s="25"/>
    </row>
    <row r="327" spans="1:15" ht="12.75" customHeight="1" x14ac:dyDescent="0.2">
      <c r="A327" s="48"/>
      <c r="B327" s="28">
        <v>212</v>
      </c>
      <c r="C327" s="63"/>
      <c r="D327" s="25" t="s">
        <v>11</v>
      </c>
      <c r="E327" s="29">
        <v>1</v>
      </c>
      <c r="F327" s="31">
        <v>90296.189784107395</v>
      </c>
      <c r="G327" s="29"/>
      <c r="H327" s="29"/>
      <c r="I327" s="29"/>
      <c r="J327" s="29"/>
      <c r="K327" s="29"/>
      <c r="L327" s="29">
        <f>F327*(1+$O$8)</f>
        <v>96616.923068994918</v>
      </c>
      <c r="M327" s="29"/>
      <c r="N327" s="31"/>
      <c r="O327" s="25"/>
    </row>
    <row r="328" spans="1:15" s="50" customFormat="1" ht="12.75" customHeight="1" x14ac:dyDescent="0.2">
      <c r="A328" s="49"/>
      <c r="B328" s="28">
        <v>213</v>
      </c>
      <c r="D328" s="50" t="s">
        <v>235</v>
      </c>
      <c r="E328" s="31">
        <v>2</v>
      </c>
      <c r="F328" s="31"/>
      <c r="G328" s="31"/>
      <c r="H328" s="31"/>
      <c r="I328" s="31"/>
      <c r="J328" s="31"/>
      <c r="K328" s="31"/>
      <c r="L328" s="31"/>
      <c r="M328" s="29"/>
      <c r="N328" s="31"/>
    </row>
    <row r="329" spans="1:15" s="50" customFormat="1" ht="12.75" customHeight="1" x14ac:dyDescent="0.2">
      <c r="A329" s="49"/>
      <c r="D329" s="50" t="s">
        <v>138</v>
      </c>
      <c r="E329" s="31"/>
      <c r="F329" s="31">
        <v>83389.38</v>
      </c>
      <c r="G329" s="29"/>
      <c r="H329" s="29"/>
      <c r="I329" s="29"/>
      <c r="J329" s="29"/>
      <c r="K329" s="31"/>
      <c r="L329" s="31">
        <f t="shared" ref="L329:L341" si="17">F329*(1+$O$8)</f>
        <v>89226.636600000013</v>
      </c>
      <c r="M329" s="31"/>
      <c r="N329" s="31"/>
    </row>
    <row r="330" spans="1:15" s="50" customFormat="1" ht="12.75" customHeight="1" x14ac:dyDescent="0.2">
      <c r="A330" s="49"/>
      <c r="B330" s="28"/>
      <c r="D330" s="50" t="s">
        <v>156</v>
      </c>
      <c r="E330" s="31"/>
      <c r="F330" s="31">
        <v>68539.92</v>
      </c>
      <c r="G330" s="29"/>
      <c r="H330" s="29"/>
      <c r="I330" s="29"/>
      <c r="J330" s="29"/>
      <c r="K330" s="31"/>
      <c r="L330" s="31">
        <f t="shared" si="17"/>
        <v>73337.714399999997</v>
      </c>
      <c r="M330" s="31"/>
      <c r="N330" s="31"/>
    </row>
    <row r="331" spans="1:15" s="50" customFormat="1" ht="12.75" customHeight="1" x14ac:dyDescent="0.2">
      <c r="A331" s="49"/>
      <c r="D331" s="50" t="s">
        <v>236</v>
      </c>
      <c r="E331" s="31"/>
      <c r="F331" s="31">
        <v>65904.510000000009</v>
      </c>
      <c r="G331" s="29"/>
      <c r="H331" s="29"/>
      <c r="I331" s="29"/>
      <c r="J331" s="29"/>
      <c r="K331" s="31"/>
      <c r="L331" s="31">
        <f t="shared" si="17"/>
        <v>70517.825700000016</v>
      </c>
      <c r="M331" s="31"/>
      <c r="N331" s="31"/>
    </row>
    <row r="332" spans="1:15" s="50" customFormat="1" ht="12.75" customHeight="1" x14ac:dyDescent="0.2">
      <c r="A332" s="49"/>
      <c r="D332" s="50" t="s">
        <v>237</v>
      </c>
      <c r="E332" s="31"/>
      <c r="F332" s="31">
        <v>63369.68</v>
      </c>
      <c r="G332" s="29"/>
      <c r="H332" s="29"/>
      <c r="I332" s="29"/>
      <c r="J332" s="29"/>
      <c r="K332" s="31"/>
      <c r="L332" s="31">
        <f t="shared" si="17"/>
        <v>67805.5576</v>
      </c>
      <c r="M332" s="31"/>
      <c r="N332" s="31"/>
    </row>
    <row r="333" spans="1:15" s="50" customFormat="1" ht="12.75" customHeight="1" x14ac:dyDescent="0.2">
      <c r="A333" s="49"/>
      <c r="B333" s="28"/>
      <c r="D333" s="50" t="s">
        <v>174</v>
      </c>
      <c r="E333" s="31"/>
      <c r="F333" s="31">
        <v>60932.22</v>
      </c>
      <c r="G333" s="31"/>
      <c r="H333" s="31"/>
      <c r="I333" s="31"/>
      <c r="J333" s="31"/>
      <c r="K333" s="31"/>
      <c r="L333" s="31">
        <f t="shared" si="17"/>
        <v>65197.475400000003</v>
      </c>
      <c r="M333" s="31"/>
      <c r="N333" s="31"/>
    </row>
    <row r="334" spans="1:15" s="50" customFormat="1" ht="12.75" customHeight="1" x14ac:dyDescent="0.2">
      <c r="A334" s="49"/>
      <c r="B334" s="28"/>
      <c r="D334" s="50" t="s">
        <v>192</v>
      </c>
      <c r="E334" s="31"/>
      <c r="F334" s="31">
        <v>54168.75</v>
      </c>
      <c r="G334" s="31"/>
      <c r="H334" s="31"/>
      <c r="I334" s="31"/>
      <c r="J334" s="31"/>
      <c r="K334" s="31"/>
      <c r="L334" s="31">
        <f t="shared" si="17"/>
        <v>57960.5625</v>
      </c>
      <c r="M334" s="31"/>
      <c r="N334" s="31"/>
    </row>
    <row r="335" spans="1:15" s="50" customFormat="1" ht="12.75" customHeight="1" x14ac:dyDescent="0.2">
      <c r="A335" s="49"/>
      <c r="D335" s="50" t="s">
        <v>201</v>
      </c>
      <c r="E335" s="31"/>
      <c r="F335" s="31">
        <v>50081.350000000006</v>
      </c>
      <c r="G335" s="29"/>
      <c r="H335" s="29"/>
      <c r="I335" s="29"/>
      <c r="J335" s="29"/>
      <c r="K335" s="31"/>
      <c r="L335" s="31">
        <f t="shared" si="17"/>
        <v>53587.044500000011</v>
      </c>
      <c r="M335" s="31"/>
      <c r="N335" s="31"/>
    </row>
    <row r="336" spans="1:15" s="50" customFormat="1" ht="12.75" customHeight="1" x14ac:dyDescent="0.2">
      <c r="A336" s="49"/>
      <c r="D336" s="50" t="s">
        <v>204</v>
      </c>
      <c r="E336" s="31"/>
      <c r="F336" s="31">
        <v>46303.18</v>
      </c>
      <c r="G336" s="29"/>
      <c r="H336" s="29"/>
      <c r="I336" s="29"/>
      <c r="J336" s="29"/>
      <c r="K336" s="31"/>
      <c r="L336" s="31">
        <f t="shared" si="17"/>
        <v>49544.402600000001</v>
      </c>
      <c r="M336" s="31"/>
      <c r="N336" s="31"/>
    </row>
    <row r="337" spans="1:17" ht="12.75" customHeight="1" x14ac:dyDescent="0.2">
      <c r="A337" s="48"/>
      <c r="B337" s="28">
        <v>214</v>
      </c>
      <c r="C337" s="63"/>
      <c r="D337" s="25" t="s">
        <v>10</v>
      </c>
      <c r="E337" s="29">
        <v>1</v>
      </c>
      <c r="F337" s="31">
        <v>78651.226429785514</v>
      </c>
      <c r="G337" s="29"/>
      <c r="H337" s="29"/>
      <c r="I337" s="29"/>
      <c r="J337" s="29"/>
      <c r="K337" s="29"/>
      <c r="L337" s="31">
        <f t="shared" si="17"/>
        <v>84156.812279870501</v>
      </c>
      <c r="M337" s="29"/>
      <c r="N337" s="31"/>
      <c r="O337" s="25"/>
    </row>
    <row r="338" spans="1:17" ht="12.75" customHeight="1" x14ac:dyDescent="0.2">
      <c r="A338" s="48"/>
      <c r="B338" s="28">
        <v>215</v>
      </c>
      <c r="C338" s="63"/>
      <c r="D338" s="25" t="s">
        <v>121</v>
      </c>
      <c r="E338" s="29">
        <v>1</v>
      </c>
      <c r="F338" s="31">
        <v>78651.133770273824</v>
      </c>
      <c r="G338" s="29"/>
      <c r="H338" s="29"/>
      <c r="I338" s="29"/>
      <c r="J338" s="29"/>
      <c r="K338" s="29"/>
      <c r="L338" s="31">
        <f t="shared" si="17"/>
        <v>84156.713134192993</v>
      </c>
      <c r="M338" s="29"/>
      <c r="N338" s="31"/>
      <c r="O338" s="25"/>
    </row>
    <row r="339" spans="1:17" ht="12.75" customHeight="1" x14ac:dyDescent="0.2">
      <c r="A339" s="48"/>
      <c r="B339" s="28">
        <v>216</v>
      </c>
      <c r="C339" s="63"/>
      <c r="D339" s="25" t="s">
        <v>9</v>
      </c>
      <c r="E339" s="29">
        <v>2</v>
      </c>
      <c r="F339" s="31">
        <v>75320.249746045884</v>
      </c>
      <c r="G339" s="29"/>
      <c r="H339" s="29"/>
      <c r="I339" s="29"/>
      <c r="J339" s="29"/>
      <c r="K339" s="29"/>
      <c r="L339" s="31">
        <f t="shared" si="17"/>
        <v>80592.6672282691</v>
      </c>
      <c r="M339" s="29"/>
      <c r="N339" s="31"/>
      <c r="O339" s="25"/>
    </row>
    <row r="340" spans="1:17" ht="12.75" customHeight="1" x14ac:dyDescent="0.2">
      <c r="A340" s="48"/>
      <c r="B340" s="28">
        <v>217</v>
      </c>
      <c r="C340" s="63"/>
      <c r="D340" s="25" t="s">
        <v>92</v>
      </c>
      <c r="E340" s="29">
        <v>1</v>
      </c>
      <c r="F340" s="31">
        <v>73781.778070595945</v>
      </c>
      <c r="G340" s="29"/>
      <c r="H340" s="29"/>
      <c r="I340" s="29"/>
      <c r="J340" s="29"/>
      <c r="K340" s="29"/>
      <c r="L340" s="31">
        <f t="shared" si="17"/>
        <v>78946.502535537671</v>
      </c>
      <c r="M340" s="29"/>
      <c r="N340" s="31"/>
      <c r="O340" s="25"/>
    </row>
    <row r="341" spans="1:17" ht="12.75" customHeight="1" x14ac:dyDescent="0.2">
      <c r="A341" s="48"/>
      <c r="B341" s="28">
        <v>218</v>
      </c>
      <c r="D341" s="25" t="s">
        <v>146</v>
      </c>
      <c r="E341" s="29">
        <v>1</v>
      </c>
      <c r="F341" s="31">
        <v>72636.694270000007</v>
      </c>
      <c r="G341" s="29"/>
      <c r="H341" s="31"/>
      <c r="I341" s="29"/>
      <c r="J341" s="31"/>
      <c r="K341" s="29"/>
      <c r="L341" s="31">
        <f t="shared" si="17"/>
        <v>77721.262868900012</v>
      </c>
      <c r="M341" s="29"/>
      <c r="N341" s="31"/>
      <c r="O341" s="25"/>
    </row>
    <row r="342" spans="1:17" ht="12.75" customHeight="1" x14ac:dyDescent="0.2">
      <c r="A342" s="48"/>
      <c r="B342" s="28">
        <v>219</v>
      </c>
      <c r="D342" s="25" t="s">
        <v>145</v>
      </c>
      <c r="E342" s="29">
        <v>1</v>
      </c>
      <c r="F342" s="31">
        <v>71282.33</v>
      </c>
      <c r="G342" s="29"/>
      <c r="H342" s="31"/>
      <c r="I342" s="29"/>
      <c r="J342" s="31"/>
      <c r="K342" s="29"/>
      <c r="L342" s="31">
        <f>F342*(1+$O$8)</f>
        <v>76272.093100000013</v>
      </c>
      <c r="M342" s="29"/>
      <c r="N342" s="31"/>
      <c r="O342" s="25"/>
    </row>
    <row r="343" spans="1:17" s="53" customFormat="1" ht="12.75" customHeight="1" x14ac:dyDescent="0.2">
      <c r="A343" s="51"/>
      <c r="B343" s="28">
        <v>220</v>
      </c>
      <c r="D343" s="54" t="s">
        <v>248</v>
      </c>
      <c r="E343" s="55">
        <v>14</v>
      </c>
      <c r="F343" s="55"/>
      <c r="G343" s="55"/>
      <c r="H343" s="55"/>
      <c r="I343" s="55"/>
      <c r="J343" s="55"/>
      <c r="K343" s="55"/>
      <c r="L343" s="55"/>
      <c r="M343" s="55"/>
      <c r="N343" s="55"/>
    </row>
    <row r="344" spans="1:17" s="53" customFormat="1" ht="12.75" customHeight="1" x14ac:dyDescent="0.2">
      <c r="A344" s="51"/>
      <c r="B344" s="56"/>
      <c r="D344" s="54" t="s">
        <v>249</v>
      </c>
      <c r="E344" s="55"/>
      <c r="F344" s="55">
        <v>60932.22</v>
      </c>
      <c r="G344" s="55"/>
      <c r="H344" s="55"/>
      <c r="I344" s="55"/>
      <c r="J344" s="55"/>
      <c r="K344" s="55"/>
      <c r="L344" s="55">
        <f t="shared" ref="L344:L352" si="18">F344*(1+$O$8)</f>
        <v>65197.475400000003</v>
      </c>
      <c r="M344" s="55"/>
      <c r="N344" s="55"/>
      <c r="O344" s="55"/>
      <c r="P344" s="55"/>
      <c r="Q344" s="51"/>
    </row>
    <row r="345" spans="1:17" s="53" customFormat="1" ht="12.75" customHeight="1" x14ac:dyDescent="0.2">
      <c r="A345" s="51"/>
      <c r="B345" s="52"/>
      <c r="D345" s="54" t="s">
        <v>170</v>
      </c>
      <c r="E345" s="55"/>
      <c r="F345" s="55">
        <v>60932.22</v>
      </c>
      <c r="G345" s="55"/>
      <c r="H345" s="55"/>
      <c r="I345" s="55"/>
      <c r="J345" s="55"/>
      <c r="K345" s="55"/>
      <c r="L345" s="55">
        <f t="shared" si="18"/>
        <v>65197.475400000003</v>
      </c>
      <c r="M345" s="55"/>
      <c r="N345" s="55"/>
      <c r="O345" s="51"/>
      <c r="P345" s="51"/>
    </row>
    <row r="346" spans="1:17" s="53" customFormat="1" ht="12.75" customHeight="1" x14ac:dyDescent="0.2">
      <c r="A346" s="51"/>
      <c r="B346" s="52"/>
      <c r="D346" s="54" t="s">
        <v>250</v>
      </c>
      <c r="E346" s="55"/>
      <c r="F346" s="55">
        <v>56335.5</v>
      </c>
      <c r="G346" s="55"/>
      <c r="H346" s="55"/>
      <c r="I346" s="55"/>
      <c r="J346" s="55"/>
      <c r="K346" s="55"/>
      <c r="L346" s="55">
        <f t="shared" si="18"/>
        <v>60278.985000000001</v>
      </c>
      <c r="M346" s="55"/>
      <c r="N346" s="55"/>
      <c r="O346" s="51"/>
      <c r="P346" s="51"/>
    </row>
    <row r="347" spans="1:17" s="53" customFormat="1" ht="12.75" customHeight="1" x14ac:dyDescent="0.2">
      <c r="A347" s="51"/>
      <c r="B347" s="52"/>
      <c r="D347" s="54" t="s">
        <v>191</v>
      </c>
      <c r="E347" s="55"/>
      <c r="F347" s="55">
        <v>54168.75</v>
      </c>
      <c r="G347" s="55"/>
      <c r="H347" s="55"/>
      <c r="I347" s="55"/>
      <c r="J347" s="55"/>
      <c r="K347" s="55"/>
      <c r="L347" s="55">
        <f t="shared" si="18"/>
        <v>57960.5625</v>
      </c>
      <c r="M347" s="55"/>
      <c r="N347" s="55"/>
      <c r="O347" s="51"/>
      <c r="P347" s="51"/>
    </row>
    <row r="348" spans="1:17" s="50" customFormat="1" ht="12.75" customHeight="1" x14ac:dyDescent="0.2">
      <c r="A348" s="49"/>
      <c r="B348" s="28"/>
      <c r="D348" s="54" t="s">
        <v>251</v>
      </c>
      <c r="E348" s="31"/>
      <c r="F348" s="31">
        <v>54168.75</v>
      </c>
      <c r="G348" s="31"/>
      <c r="H348" s="31"/>
      <c r="I348" s="31"/>
      <c r="J348" s="31"/>
      <c r="K348" s="31"/>
      <c r="L348" s="55">
        <f t="shared" si="18"/>
        <v>57960.5625</v>
      </c>
      <c r="M348" s="55"/>
      <c r="N348" s="55"/>
    </row>
    <row r="349" spans="1:17" s="53" customFormat="1" ht="12.75" customHeight="1" x14ac:dyDescent="0.2">
      <c r="A349" s="51"/>
      <c r="B349" s="52"/>
      <c r="D349" s="54" t="s">
        <v>200</v>
      </c>
      <c r="E349" s="55"/>
      <c r="F349" s="55">
        <v>48155.350000000006</v>
      </c>
      <c r="G349" s="55"/>
      <c r="H349" s="55"/>
      <c r="I349" s="55"/>
      <c r="J349" s="55"/>
      <c r="K349" s="55"/>
      <c r="L349" s="55">
        <f t="shared" si="18"/>
        <v>51526.224500000011</v>
      </c>
      <c r="M349" s="55"/>
      <c r="N349" s="55"/>
      <c r="O349" s="51"/>
      <c r="P349" s="51"/>
    </row>
    <row r="350" spans="1:17" s="50" customFormat="1" ht="12.75" customHeight="1" x14ac:dyDescent="0.2">
      <c r="A350" s="49"/>
      <c r="B350" s="28"/>
      <c r="D350" s="54" t="s">
        <v>252</v>
      </c>
      <c r="E350" s="31"/>
      <c r="F350" s="31">
        <v>48155.350000000006</v>
      </c>
      <c r="G350" s="31"/>
      <c r="H350" s="31"/>
      <c r="I350" s="31"/>
      <c r="J350" s="31"/>
      <c r="K350" s="31"/>
      <c r="L350" s="55">
        <f t="shared" si="18"/>
        <v>51526.224500000011</v>
      </c>
      <c r="M350" s="55"/>
      <c r="N350" s="55"/>
    </row>
    <row r="351" spans="1:17" s="53" customFormat="1" ht="12.75" customHeight="1" x14ac:dyDescent="0.2">
      <c r="A351" s="51"/>
      <c r="B351" s="52"/>
      <c r="D351" s="54" t="s">
        <v>206</v>
      </c>
      <c r="E351" s="55"/>
      <c r="F351" s="55">
        <v>42809.630000000005</v>
      </c>
      <c r="G351" s="55"/>
      <c r="H351" s="55"/>
      <c r="I351" s="55"/>
      <c r="J351" s="55"/>
      <c r="K351" s="55"/>
      <c r="L351" s="55">
        <f t="shared" si="18"/>
        <v>45806.304100000008</v>
      </c>
      <c r="M351" s="55"/>
      <c r="N351" s="55"/>
      <c r="O351" s="51"/>
      <c r="P351" s="51"/>
    </row>
    <row r="352" spans="1:17" s="50" customFormat="1" ht="12.6" customHeight="1" x14ac:dyDescent="0.2">
      <c r="A352" s="49"/>
      <c r="B352" s="28"/>
      <c r="D352" s="54" t="s">
        <v>282</v>
      </c>
      <c r="E352" s="31"/>
      <c r="F352" s="31">
        <v>35186.950000000004</v>
      </c>
      <c r="G352" s="31"/>
      <c r="H352" s="31"/>
      <c r="I352" s="31"/>
      <c r="J352" s="31"/>
      <c r="K352" s="31"/>
      <c r="L352" s="55">
        <f t="shared" si="18"/>
        <v>37650.036500000009</v>
      </c>
      <c r="M352" s="55"/>
      <c r="N352" s="55"/>
    </row>
    <row r="353" spans="1:15" ht="12.75" customHeight="1" x14ac:dyDescent="0.2">
      <c r="A353" s="48"/>
      <c r="B353" s="28">
        <v>221</v>
      </c>
      <c r="D353" s="50" t="s">
        <v>278</v>
      </c>
      <c r="E353" s="29">
        <v>1</v>
      </c>
      <c r="F353" s="31"/>
      <c r="G353" s="29"/>
      <c r="H353" s="31"/>
      <c r="I353" s="29"/>
      <c r="J353" s="31"/>
      <c r="K353" s="29"/>
      <c r="L353" s="31"/>
      <c r="O353" s="25"/>
    </row>
    <row r="354" spans="1:15" s="20" customFormat="1" ht="12.75" customHeight="1" x14ac:dyDescent="0.2">
      <c r="A354" s="49"/>
      <c r="B354" s="28"/>
      <c r="C354" s="50"/>
      <c r="D354" s="50" t="s">
        <v>176</v>
      </c>
      <c r="E354" s="49"/>
      <c r="F354" s="31">
        <v>60932.22</v>
      </c>
      <c r="G354" s="29"/>
      <c r="H354" s="31"/>
      <c r="I354" s="29"/>
      <c r="J354" s="31"/>
      <c r="K354" s="31"/>
      <c r="L354" s="31">
        <f t="shared" ref="L354:L363" si="19">F354*(1+$O$8)</f>
        <v>65197.475400000003</v>
      </c>
      <c r="M354" s="79"/>
      <c r="N354" s="31"/>
    </row>
    <row r="355" spans="1:15" s="20" customFormat="1" ht="12.75" customHeight="1" x14ac:dyDescent="0.2">
      <c r="A355" s="49"/>
      <c r="B355" s="28"/>
      <c r="C355" s="50"/>
      <c r="D355" s="50" t="s">
        <v>254</v>
      </c>
      <c r="E355" s="49"/>
      <c r="F355" s="31">
        <v>52085.460000000006</v>
      </c>
      <c r="G355" s="29"/>
      <c r="H355" s="31"/>
      <c r="I355" s="29"/>
      <c r="J355" s="31"/>
      <c r="K355" s="31"/>
      <c r="L355" s="31">
        <f t="shared" si="19"/>
        <v>55731.442200000012</v>
      </c>
      <c r="M355" s="79"/>
      <c r="N355" s="31"/>
    </row>
    <row r="356" spans="1:15" ht="12.75" customHeight="1" x14ac:dyDescent="0.2">
      <c r="A356" s="48"/>
      <c r="B356" s="25"/>
      <c r="D356" s="25" t="s">
        <v>203</v>
      </c>
      <c r="F356" s="31">
        <v>48155.350000000006</v>
      </c>
      <c r="G356" s="29"/>
      <c r="H356" s="31"/>
      <c r="I356" s="29"/>
      <c r="J356" s="31"/>
      <c r="K356" s="29"/>
      <c r="L356" s="31">
        <f t="shared" si="19"/>
        <v>51526.224500000011</v>
      </c>
      <c r="N356" s="31"/>
      <c r="O356" s="25"/>
    </row>
    <row r="357" spans="1:15" s="20" customFormat="1" ht="12.75" customHeight="1" x14ac:dyDescent="0.2">
      <c r="A357" s="49"/>
      <c r="B357" s="28"/>
      <c r="C357" s="50"/>
      <c r="D357" s="50" t="s">
        <v>279</v>
      </c>
      <c r="E357" s="49"/>
      <c r="F357" s="31">
        <v>44522.700000000004</v>
      </c>
      <c r="G357" s="29"/>
      <c r="H357" s="31"/>
      <c r="I357" s="29"/>
      <c r="J357" s="31"/>
      <c r="K357" s="31"/>
      <c r="L357" s="31">
        <f t="shared" si="19"/>
        <v>47639.289000000004</v>
      </c>
      <c r="M357" s="79"/>
      <c r="N357" s="31"/>
    </row>
    <row r="358" spans="1:15" ht="12.75" customHeight="1" x14ac:dyDescent="0.2">
      <c r="A358" s="48"/>
      <c r="B358" s="28">
        <v>222</v>
      </c>
      <c r="D358" s="25" t="s">
        <v>222</v>
      </c>
      <c r="E358" s="29">
        <v>1</v>
      </c>
      <c r="F358" s="31">
        <v>60932.22</v>
      </c>
      <c r="G358" s="29"/>
      <c r="H358" s="31"/>
      <c r="I358" s="29"/>
      <c r="J358" s="31"/>
      <c r="K358" s="29"/>
      <c r="L358" s="31">
        <f t="shared" si="19"/>
        <v>65197.475400000003</v>
      </c>
      <c r="M358" s="29"/>
      <c r="N358" s="31"/>
      <c r="O358" s="25"/>
    </row>
    <row r="359" spans="1:15" ht="12.75" customHeight="1" x14ac:dyDescent="0.2">
      <c r="A359" s="48"/>
      <c r="B359" s="28">
        <v>223</v>
      </c>
      <c r="D359" s="25" t="s">
        <v>183</v>
      </c>
      <c r="E359" s="29">
        <v>1</v>
      </c>
      <c r="F359" s="31">
        <v>59702.109479999999</v>
      </c>
      <c r="G359" s="29"/>
      <c r="H359" s="31"/>
      <c r="I359" s="29"/>
      <c r="J359" s="31"/>
      <c r="K359" s="29"/>
      <c r="L359" s="31">
        <f t="shared" si="19"/>
        <v>63881.2571436</v>
      </c>
      <c r="M359" s="29"/>
      <c r="N359" s="31"/>
      <c r="O359" s="25"/>
    </row>
    <row r="360" spans="1:15" ht="12.75" customHeight="1" x14ac:dyDescent="0.2">
      <c r="A360" s="48"/>
      <c r="B360" s="28">
        <v>224</v>
      </c>
      <c r="D360" s="25" t="s">
        <v>223</v>
      </c>
      <c r="E360" s="29">
        <v>1</v>
      </c>
      <c r="F360" s="31">
        <v>56335.5</v>
      </c>
      <c r="G360" s="29"/>
      <c r="H360" s="31"/>
      <c r="I360" s="29"/>
      <c r="J360" s="31"/>
      <c r="K360" s="29"/>
      <c r="L360" s="31">
        <f t="shared" si="19"/>
        <v>60278.985000000001</v>
      </c>
      <c r="M360" s="29"/>
      <c r="N360" s="31"/>
      <c r="O360" s="25"/>
    </row>
    <row r="361" spans="1:15" ht="12.75" customHeight="1" x14ac:dyDescent="0.2">
      <c r="A361" s="48"/>
      <c r="B361" s="28">
        <v>225</v>
      </c>
      <c r="D361" s="25" t="s">
        <v>216</v>
      </c>
      <c r="E361" s="29">
        <v>8</v>
      </c>
      <c r="F361" s="31">
        <v>54168.75</v>
      </c>
      <c r="G361" s="29"/>
      <c r="H361" s="31"/>
      <c r="I361" s="29"/>
      <c r="J361" s="31"/>
      <c r="K361" s="29"/>
      <c r="L361" s="31">
        <f t="shared" si="19"/>
        <v>57960.5625</v>
      </c>
      <c r="M361" s="29"/>
      <c r="N361" s="31"/>
      <c r="O361" s="25"/>
    </row>
    <row r="362" spans="1:15" ht="12.75" customHeight="1" x14ac:dyDescent="0.2">
      <c r="A362" s="48"/>
      <c r="B362" s="28">
        <v>226</v>
      </c>
      <c r="D362" s="25" t="s">
        <v>199</v>
      </c>
      <c r="E362" s="29">
        <v>1</v>
      </c>
      <c r="F362" s="31">
        <v>50081.350000000006</v>
      </c>
      <c r="G362" s="29"/>
      <c r="H362" s="31"/>
      <c r="I362" s="29"/>
      <c r="J362" s="31"/>
      <c r="K362" s="29"/>
      <c r="L362" s="31">
        <f t="shared" si="19"/>
        <v>53587.044500000011</v>
      </c>
      <c r="M362" s="29"/>
      <c r="N362" s="31"/>
      <c r="O362" s="25"/>
    </row>
    <row r="363" spans="1:15" ht="12.75" customHeight="1" x14ac:dyDescent="0.2">
      <c r="A363" s="48"/>
      <c r="B363" s="28">
        <v>227</v>
      </c>
      <c r="C363" s="63"/>
      <c r="D363" s="25" t="s">
        <v>8</v>
      </c>
      <c r="E363" s="29">
        <v>5</v>
      </c>
      <c r="F363" s="31">
        <v>48034.998289236828</v>
      </c>
      <c r="G363" s="29"/>
      <c r="H363" s="31"/>
      <c r="I363" s="29"/>
      <c r="J363" s="31"/>
      <c r="K363" s="29"/>
      <c r="L363" s="31">
        <f t="shared" si="19"/>
        <v>51397.44816948341</v>
      </c>
      <c r="M363" s="29"/>
      <c r="N363" s="31"/>
      <c r="O363" s="25"/>
    </row>
    <row r="364" spans="1:15" ht="12.75" customHeight="1" x14ac:dyDescent="0.2">
      <c r="A364" s="48"/>
      <c r="B364" s="28">
        <v>228</v>
      </c>
      <c r="D364" s="25" t="s">
        <v>209</v>
      </c>
      <c r="E364" s="29">
        <v>1</v>
      </c>
      <c r="F364" s="31">
        <v>39580.370000000003</v>
      </c>
      <c r="G364" s="29"/>
      <c r="H364" s="31"/>
      <c r="I364" s="29"/>
      <c r="J364" s="31"/>
      <c r="K364" s="29"/>
      <c r="L364" s="31">
        <f>F364*(1+$O$8)</f>
        <v>42350.995900000002</v>
      </c>
      <c r="M364" s="29"/>
      <c r="N364" s="31"/>
      <c r="O364" s="25"/>
    </row>
    <row r="365" spans="1:15" ht="12.75" customHeight="1" x14ac:dyDescent="0.2">
      <c r="A365" s="48"/>
      <c r="B365" s="28"/>
      <c r="C365" s="63"/>
      <c r="D365" s="27" t="s">
        <v>1</v>
      </c>
      <c r="E365" s="30">
        <f>SUM(E308:E364)</f>
        <v>62</v>
      </c>
      <c r="F365" s="31"/>
      <c r="G365" s="30">
        <f>SUM(G308:G364)</f>
        <v>0</v>
      </c>
      <c r="H365" s="29"/>
      <c r="I365" s="30">
        <f>SUM(I308:I364)</f>
        <v>0</v>
      </c>
      <c r="J365" s="29"/>
      <c r="K365" s="30">
        <f>SUM(K308:K364)</f>
        <v>0</v>
      </c>
      <c r="L365" s="29"/>
      <c r="M365" s="30">
        <f>SUM(M308:M364)</f>
        <v>0</v>
      </c>
      <c r="N365" s="31"/>
      <c r="O365" s="25"/>
    </row>
    <row r="366" spans="1:15" ht="12.75" customHeight="1" x14ac:dyDescent="0.2">
      <c r="A366" s="48"/>
      <c r="B366" s="5"/>
      <c r="D366" s="27"/>
      <c r="F366" s="29"/>
      <c r="G366" s="29"/>
      <c r="H366" s="29"/>
      <c r="I366" s="29"/>
      <c r="J366" s="29"/>
      <c r="K366" s="29"/>
      <c r="L366" s="29"/>
      <c r="M366" s="29"/>
      <c r="N366" s="31"/>
      <c r="O366" s="25"/>
    </row>
    <row r="367" spans="1:15" ht="12.75" customHeight="1" x14ac:dyDescent="0.2">
      <c r="A367" s="48"/>
      <c r="B367" s="5"/>
      <c r="D367" s="25" t="s">
        <v>7</v>
      </c>
      <c r="F367" s="29"/>
      <c r="G367" s="29"/>
      <c r="H367" s="29"/>
      <c r="I367" s="29"/>
      <c r="J367" s="29"/>
      <c r="K367" s="29"/>
      <c r="L367" s="29"/>
      <c r="M367" s="29"/>
      <c r="N367" s="31"/>
      <c r="O367" s="25"/>
    </row>
    <row r="368" spans="1:15" ht="12.75" customHeight="1" x14ac:dyDescent="0.2">
      <c r="A368" s="48"/>
      <c r="B368" s="5"/>
      <c r="D368" s="25" t="s">
        <v>3</v>
      </c>
      <c r="F368" s="29"/>
      <c r="G368" s="29"/>
      <c r="H368" s="29"/>
      <c r="I368" s="29"/>
      <c r="J368" s="29"/>
      <c r="K368" s="29"/>
      <c r="L368" s="29"/>
      <c r="M368" s="29"/>
      <c r="N368" s="31"/>
      <c r="O368" s="25"/>
    </row>
    <row r="369" spans="1:15" ht="12.75" customHeight="1" x14ac:dyDescent="0.2">
      <c r="A369" s="48"/>
      <c r="B369" s="28">
        <v>229</v>
      </c>
      <c r="C369" s="63"/>
      <c r="D369" s="25" t="s">
        <v>6</v>
      </c>
      <c r="E369" s="29">
        <v>1</v>
      </c>
      <c r="F369" s="31">
        <v>120063.65786523407</v>
      </c>
      <c r="G369" s="29"/>
      <c r="H369" s="29"/>
      <c r="I369" s="29"/>
      <c r="J369" s="29"/>
      <c r="K369" s="29"/>
      <c r="L369" s="29">
        <f t="shared" ref="L369:L370" si="20">F369*(1+$O$8)</f>
        <v>128468.11391580047</v>
      </c>
      <c r="M369" s="29"/>
      <c r="N369" s="31"/>
      <c r="O369" s="25"/>
    </row>
    <row r="370" spans="1:15" ht="12.75" customHeight="1" x14ac:dyDescent="0.2">
      <c r="A370" s="48"/>
      <c r="B370" s="28">
        <v>230</v>
      </c>
      <c r="C370" s="63"/>
      <c r="D370" s="25" t="s">
        <v>5</v>
      </c>
      <c r="E370" s="29">
        <v>3</v>
      </c>
      <c r="F370" s="31">
        <v>98997.331719931128</v>
      </c>
      <c r="G370" s="29"/>
      <c r="H370" s="29"/>
      <c r="I370" s="29"/>
      <c r="J370" s="29"/>
      <c r="K370" s="29"/>
      <c r="L370" s="29">
        <f t="shared" si="20"/>
        <v>105927.14494032631</v>
      </c>
      <c r="M370" s="29"/>
      <c r="N370" s="31"/>
      <c r="O370" s="25"/>
    </row>
    <row r="371" spans="1:15" ht="12.75" customHeight="1" x14ac:dyDescent="0.2">
      <c r="A371" s="48"/>
      <c r="B371" s="28">
        <v>231</v>
      </c>
      <c r="C371" s="63"/>
      <c r="D371" s="25" t="s">
        <v>266</v>
      </c>
      <c r="E371" s="29">
        <v>9</v>
      </c>
      <c r="F371" s="31">
        <v>98084.428203741176</v>
      </c>
      <c r="G371" s="29"/>
      <c r="H371" s="29"/>
      <c r="I371" s="29"/>
      <c r="J371" s="29"/>
      <c r="K371" s="29"/>
      <c r="L371" s="29">
        <f>F371*(1+$O$8)</f>
        <v>104950.33817800306</v>
      </c>
      <c r="M371" s="29"/>
      <c r="N371" s="31"/>
      <c r="O371" s="25"/>
    </row>
    <row r="372" spans="1:15" ht="12.75" customHeight="1" x14ac:dyDescent="0.2">
      <c r="A372" s="48"/>
      <c r="B372" s="24"/>
      <c r="C372" s="63"/>
      <c r="D372" s="27" t="s">
        <v>1</v>
      </c>
      <c r="E372" s="30">
        <f>SUM(E369:E371)</f>
        <v>13</v>
      </c>
      <c r="F372" s="31"/>
      <c r="G372" s="30">
        <f>SUM(G369:G371)</f>
        <v>0</v>
      </c>
      <c r="H372" s="29"/>
      <c r="I372" s="30">
        <f>SUM(I369:I371)</f>
        <v>0</v>
      </c>
      <c r="J372" s="29"/>
      <c r="K372" s="30">
        <f>SUM(K369:K371)</f>
        <v>0</v>
      </c>
      <c r="L372" s="29"/>
      <c r="M372" s="30">
        <f>SUM(M369:M371)</f>
        <v>0</v>
      </c>
      <c r="N372" s="31"/>
      <c r="O372" s="25"/>
    </row>
    <row r="373" spans="1:15" ht="12.75" customHeight="1" x14ac:dyDescent="0.2">
      <c r="A373" s="48"/>
      <c r="B373" s="10"/>
      <c r="D373" s="27"/>
      <c r="F373" s="29"/>
      <c r="G373" s="29"/>
      <c r="H373" s="29"/>
      <c r="I373" s="29"/>
      <c r="J373" s="29"/>
      <c r="K373" s="29"/>
      <c r="L373" s="29"/>
      <c r="M373" s="29"/>
      <c r="N373" s="31"/>
      <c r="O373" s="25"/>
    </row>
    <row r="374" spans="1:15" ht="12.75" customHeight="1" x14ac:dyDescent="0.2">
      <c r="A374" s="48"/>
      <c r="B374" s="5"/>
      <c r="C374" s="8"/>
      <c r="D374" s="7" t="s">
        <v>4</v>
      </c>
      <c r="E374" s="9"/>
      <c r="F374" s="29"/>
      <c r="G374" s="29"/>
      <c r="H374" s="29"/>
      <c r="I374" s="29"/>
      <c r="J374" s="29"/>
      <c r="K374" s="29"/>
      <c r="L374" s="29"/>
      <c r="M374" s="29"/>
      <c r="N374" s="31"/>
      <c r="O374" s="25"/>
    </row>
    <row r="375" spans="1:15" ht="12.75" customHeight="1" x14ac:dyDescent="0.2">
      <c r="A375" s="48"/>
      <c r="B375" s="5"/>
      <c r="C375" s="21"/>
      <c r="D375" s="25" t="s">
        <v>3</v>
      </c>
      <c r="F375" s="29"/>
      <c r="G375" s="29"/>
      <c r="H375" s="29"/>
      <c r="I375" s="29"/>
      <c r="J375" s="29"/>
      <c r="K375" s="29"/>
      <c r="L375" s="29"/>
      <c r="M375" s="29"/>
      <c r="N375" s="31"/>
      <c r="O375" s="25"/>
    </row>
    <row r="376" spans="1:15" ht="12.75" customHeight="1" x14ac:dyDescent="0.2">
      <c r="A376" s="48"/>
      <c r="B376" s="28">
        <v>232</v>
      </c>
      <c r="C376" s="21"/>
      <c r="D376" s="25" t="s">
        <v>262</v>
      </c>
      <c r="E376" s="29">
        <v>62</v>
      </c>
      <c r="F376" s="31">
        <v>96350.339177334798</v>
      </c>
      <c r="G376" s="29"/>
      <c r="H376" s="29"/>
      <c r="I376" s="29"/>
      <c r="J376" s="29"/>
      <c r="K376" s="29"/>
      <c r="L376" s="29">
        <f>F376*(1+$O$8)</f>
        <v>103094.86291974824</v>
      </c>
      <c r="M376" s="29"/>
      <c r="N376" s="29"/>
      <c r="O376" s="25"/>
    </row>
    <row r="377" spans="1:15" ht="12.75" customHeight="1" x14ac:dyDescent="0.2">
      <c r="A377" s="48"/>
      <c r="B377" s="28">
        <v>233</v>
      </c>
      <c r="C377" s="21"/>
      <c r="D377" s="25" t="s">
        <v>263</v>
      </c>
      <c r="E377" s="29">
        <v>68</v>
      </c>
      <c r="F377" s="31">
        <v>29907.85545050992</v>
      </c>
      <c r="G377" s="29"/>
      <c r="H377" s="29"/>
      <c r="I377" s="29"/>
      <c r="J377" s="29"/>
      <c r="K377" s="32"/>
      <c r="L377" s="29">
        <f>F377*(1+$O$8)</f>
        <v>32001.405332045615</v>
      </c>
      <c r="M377" s="29"/>
      <c r="N377" s="31"/>
    </row>
    <row r="378" spans="1:15" ht="12.75" customHeight="1" x14ac:dyDescent="0.2">
      <c r="A378" s="48"/>
      <c r="B378" s="26"/>
      <c r="C378" s="21"/>
      <c r="D378" s="27" t="s">
        <v>1</v>
      </c>
      <c r="E378" s="30">
        <f>SUM(E376:E377)</f>
        <v>130</v>
      </c>
      <c r="F378" s="31"/>
      <c r="G378" s="30">
        <f>SUM(G376:G377)</f>
        <v>0</v>
      </c>
      <c r="H378" s="29"/>
      <c r="I378" s="30">
        <f>SUM(I376:I377)</f>
        <v>0</v>
      </c>
      <c r="J378" s="29"/>
      <c r="K378" s="29">
        <f>SUM(K376:K377)</f>
        <v>0</v>
      </c>
      <c r="L378" s="29"/>
      <c r="M378" s="30">
        <f>SUM(M376:M377)</f>
        <v>0</v>
      </c>
      <c r="N378" s="31"/>
      <c r="O378" s="25"/>
    </row>
    <row r="379" spans="1:15" ht="12.75" customHeight="1" x14ac:dyDescent="0.2">
      <c r="A379" s="48"/>
      <c r="B379" s="5"/>
      <c r="C379" s="21"/>
      <c r="F379" s="29"/>
      <c r="G379" s="29"/>
      <c r="H379" s="29"/>
      <c r="I379" s="29"/>
      <c r="J379" s="29"/>
      <c r="K379" s="29"/>
      <c r="L379" s="29"/>
      <c r="M379" s="29"/>
      <c r="N379" s="31"/>
      <c r="O379" s="25"/>
    </row>
    <row r="380" spans="1:15" ht="12.75" customHeight="1" x14ac:dyDescent="0.2">
      <c r="A380" s="48"/>
      <c r="B380" s="5"/>
      <c r="C380" s="21"/>
      <c r="D380" s="25" t="s">
        <v>268</v>
      </c>
      <c r="E380" s="30">
        <f>E365+E372+E378</f>
        <v>205</v>
      </c>
      <c r="F380" s="29"/>
      <c r="G380" s="30">
        <f>G365+G372+G378</f>
        <v>0</v>
      </c>
      <c r="H380" s="29"/>
      <c r="I380" s="30">
        <f>I365+I372+I378</f>
        <v>0</v>
      </c>
      <c r="J380" s="29"/>
      <c r="K380" s="30">
        <f>K365+K372+K378</f>
        <v>0</v>
      </c>
      <c r="L380" s="29"/>
      <c r="M380" s="30">
        <f>M365+M372+M378</f>
        <v>0</v>
      </c>
      <c r="N380" s="29"/>
      <c r="O380" s="25"/>
    </row>
    <row r="381" spans="1:15" ht="12.75" customHeight="1" x14ac:dyDescent="0.2">
      <c r="A381" s="48"/>
      <c r="B381" s="5"/>
      <c r="C381" s="21"/>
      <c r="F381" s="29"/>
      <c r="G381" s="29"/>
      <c r="H381" s="29"/>
      <c r="I381" s="29"/>
      <c r="J381" s="29"/>
      <c r="K381" s="32"/>
      <c r="L381" s="29"/>
      <c r="M381" s="29"/>
      <c r="N381" s="29"/>
      <c r="O381" s="25"/>
    </row>
    <row r="382" spans="1:15" ht="12.75" customHeight="1" x14ac:dyDescent="0.2">
      <c r="A382" s="48"/>
      <c r="B382" s="5"/>
      <c r="C382" s="21"/>
      <c r="D382" s="25" t="s">
        <v>0</v>
      </c>
      <c r="E382" s="30">
        <f>E302+E380</f>
        <v>1543</v>
      </c>
      <c r="F382" s="29"/>
      <c r="G382" s="30">
        <f>G302+G380</f>
        <v>0</v>
      </c>
      <c r="H382" s="29"/>
      <c r="I382" s="30">
        <f>I302+I380</f>
        <v>0</v>
      </c>
      <c r="J382" s="29"/>
      <c r="K382" s="30">
        <f>K302+K380</f>
        <v>0</v>
      </c>
      <c r="L382" s="29"/>
      <c r="M382" s="30">
        <f>M302+M380</f>
        <v>0</v>
      </c>
      <c r="N382" s="29"/>
      <c r="O382" s="25"/>
    </row>
    <row r="383" spans="1:15" ht="12.75" customHeight="1" x14ac:dyDescent="0.2">
      <c r="A383" s="48"/>
      <c r="B383" s="5"/>
      <c r="C383" s="21"/>
      <c r="F383" s="29"/>
      <c r="G383" s="29"/>
      <c r="H383" s="29"/>
      <c r="I383" s="29"/>
      <c r="J383" s="29"/>
      <c r="K383" s="29"/>
      <c r="L383" s="29"/>
      <c r="M383" s="29"/>
      <c r="N383" s="29"/>
      <c r="O383" s="25"/>
    </row>
    <row r="384" spans="1:15" ht="12.75" customHeight="1" x14ac:dyDescent="0.2">
      <c r="A384" s="48"/>
      <c r="B384" s="5"/>
      <c r="C384" s="21"/>
      <c r="O384" s="25"/>
    </row>
    <row r="385" spans="1:15" ht="12.75" customHeight="1" x14ac:dyDescent="0.2">
      <c r="A385" s="48"/>
      <c r="B385" s="5"/>
      <c r="C385" s="21"/>
      <c r="O385" s="25"/>
    </row>
    <row r="386" spans="1:15" ht="12.75" customHeight="1" x14ac:dyDescent="0.2">
      <c r="A386" s="48"/>
      <c r="B386" s="5"/>
      <c r="C386" s="21"/>
      <c r="O386" s="25"/>
    </row>
    <row r="387" spans="1:15" ht="12.75" customHeight="1" x14ac:dyDescent="0.2">
      <c r="A387" s="48"/>
      <c r="B387" s="5"/>
      <c r="C387" s="21"/>
      <c r="O387" s="25"/>
    </row>
    <row r="388" spans="1:15" ht="12.75" customHeight="1" x14ac:dyDescent="0.2">
      <c r="A388" s="48"/>
      <c r="B388" s="5"/>
      <c r="C388" s="21"/>
      <c r="O388" s="25"/>
    </row>
    <row r="389" spans="1:15" ht="12.75" customHeight="1" x14ac:dyDescent="0.2">
      <c r="A389" s="48"/>
      <c r="B389" s="5"/>
      <c r="C389" s="21"/>
      <c r="O389" s="25"/>
    </row>
    <row r="390" spans="1:15" ht="12.75" customHeight="1" x14ac:dyDescent="0.2">
      <c r="A390" s="48"/>
      <c r="B390" s="5"/>
      <c r="C390" s="21"/>
      <c r="O390" s="25"/>
    </row>
    <row r="391" spans="1:15" ht="12.75" customHeight="1" x14ac:dyDescent="0.2">
      <c r="A391" s="48"/>
      <c r="B391" s="5"/>
      <c r="C391" s="21"/>
      <c r="O391" s="25"/>
    </row>
    <row r="392" spans="1:15" ht="12.75" customHeight="1" x14ac:dyDescent="0.2">
      <c r="A392" s="48"/>
      <c r="B392" s="5"/>
      <c r="C392" s="21"/>
      <c r="O392" s="25"/>
    </row>
    <row r="393" spans="1:15" ht="12.75" customHeight="1" x14ac:dyDescent="0.2">
      <c r="A393" s="48"/>
      <c r="B393" s="5"/>
      <c r="C393" s="21"/>
      <c r="O393" s="25"/>
    </row>
    <row r="394" spans="1:15" ht="12.75" customHeight="1" x14ac:dyDescent="0.2">
      <c r="A394" s="48"/>
      <c r="B394" s="5"/>
      <c r="C394" s="21"/>
      <c r="O394" s="25"/>
    </row>
    <row r="395" spans="1:15" ht="12.75" customHeight="1" x14ac:dyDescent="0.2">
      <c r="A395" s="48"/>
      <c r="B395" s="5"/>
      <c r="C395" s="21"/>
      <c r="O395" s="25"/>
    </row>
    <row r="396" spans="1:15" ht="12.75" customHeight="1" x14ac:dyDescent="0.2">
      <c r="A396" s="48"/>
      <c r="B396" s="5"/>
      <c r="C396" s="21"/>
      <c r="O396" s="25"/>
    </row>
    <row r="397" spans="1:15" ht="12.75" customHeight="1" x14ac:dyDescent="0.2">
      <c r="A397" s="48"/>
      <c r="B397" s="5"/>
      <c r="C397" s="21"/>
      <c r="O397" s="25"/>
    </row>
    <row r="398" spans="1:15" ht="12.75" customHeight="1" x14ac:dyDescent="0.2">
      <c r="A398" s="48"/>
      <c r="B398" s="5"/>
      <c r="C398" s="21"/>
      <c r="O398" s="25"/>
    </row>
    <row r="399" spans="1:15" ht="12.75" customHeight="1" x14ac:dyDescent="0.2">
      <c r="A399" s="48"/>
      <c r="B399" s="5"/>
      <c r="C399" s="21"/>
      <c r="O399" s="25"/>
    </row>
    <row r="400" spans="1:15" ht="12.75" customHeight="1" x14ac:dyDescent="0.2">
      <c r="A400" s="48"/>
      <c r="B400" s="5"/>
      <c r="C400" s="21"/>
      <c r="O400" s="25"/>
    </row>
    <row r="401" spans="1:15" ht="12.75" customHeight="1" x14ac:dyDescent="0.2">
      <c r="A401" s="48"/>
      <c r="B401" s="5"/>
      <c r="C401" s="21"/>
      <c r="O401" s="25"/>
    </row>
    <row r="402" spans="1:15" ht="12.75" customHeight="1" x14ac:dyDescent="0.2">
      <c r="A402" s="48"/>
      <c r="B402" s="5"/>
      <c r="C402" s="21"/>
      <c r="O402" s="25"/>
    </row>
    <row r="403" spans="1:15" ht="12.75" customHeight="1" x14ac:dyDescent="0.2">
      <c r="A403" s="48"/>
      <c r="B403" s="5"/>
      <c r="C403" s="21"/>
      <c r="O403" s="25"/>
    </row>
    <row r="404" spans="1:15" ht="12.75" customHeight="1" x14ac:dyDescent="0.2">
      <c r="A404" s="48"/>
      <c r="B404" s="5"/>
      <c r="C404" s="21"/>
      <c r="O404" s="25"/>
    </row>
    <row r="405" spans="1:15" ht="12.75" customHeight="1" x14ac:dyDescent="0.2">
      <c r="A405" s="48"/>
      <c r="B405" s="5"/>
      <c r="C405" s="21"/>
      <c r="O405" s="25"/>
    </row>
    <row r="406" spans="1:15" ht="12.75" customHeight="1" x14ac:dyDescent="0.2">
      <c r="A406" s="48"/>
      <c r="B406" s="5"/>
      <c r="C406" s="21"/>
      <c r="O406" s="25"/>
    </row>
    <row r="407" spans="1:15" ht="12.75" customHeight="1" x14ac:dyDescent="0.2">
      <c r="A407" s="48"/>
      <c r="B407" s="5"/>
      <c r="C407" s="21"/>
      <c r="O407" s="25"/>
    </row>
    <row r="408" spans="1:15" ht="12.75" customHeight="1" x14ac:dyDescent="0.2">
      <c r="A408" s="48"/>
      <c r="B408" s="5"/>
      <c r="C408" s="21"/>
      <c r="O408" s="25"/>
    </row>
    <row r="409" spans="1:15" ht="12.75" customHeight="1" x14ac:dyDescent="0.2">
      <c r="A409" s="48"/>
      <c r="B409" s="5"/>
      <c r="C409" s="21"/>
      <c r="O409" s="25"/>
    </row>
    <row r="410" spans="1:15" ht="12.75" customHeight="1" x14ac:dyDescent="0.2">
      <c r="A410" s="48"/>
      <c r="B410" s="5"/>
      <c r="C410" s="21"/>
      <c r="O410" s="25"/>
    </row>
    <row r="411" spans="1:15" ht="12.75" customHeight="1" x14ac:dyDescent="0.2">
      <c r="A411" s="61"/>
      <c r="B411" s="5"/>
      <c r="C411" s="8"/>
      <c r="D411" s="7"/>
      <c r="E411" s="6"/>
      <c r="O411" s="25"/>
    </row>
    <row r="412" spans="1:15" ht="12.75" customHeight="1" x14ac:dyDescent="0.2">
      <c r="A412" s="48"/>
      <c r="B412" s="5"/>
      <c r="C412" s="21"/>
      <c r="E412" s="1"/>
      <c r="O412" s="25"/>
    </row>
    <row r="413" spans="1:15" ht="12.75" customHeight="1" x14ac:dyDescent="0.2">
      <c r="A413" s="48"/>
      <c r="B413" s="5"/>
      <c r="C413" s="21"/>
      <c r="E413" s="1"/>
      <c r="O413" s="25"/>
    </row>
    <row r="414" spans="1:15" ht="12.75" customHeight="1" x14ac:dyDescent="0.2">
      <c r="A414" s="48"/>
      <c r="B414" s="5"/>
      <c r="C414" s="21"/>
      <c r="E414" s="1"/>
      <c r="O414" s="25"/>
    </row>
    <row r="415" spans="1:15" ht="12.75" customHeight="1" x14ac:dyDescent="0.2">
      <c r="A415" s="48"/>
      <c r="B415" s="5"/>
      <c r="C415" s="21"/>
      <c r="E415" s="1"/>
      <c r="O415" s="25"/>
    </row>
    <row r="416" spans="1:15" ht="12.75" customHeight="1" x14ac:dyDescent="0.2">
      <c r="A416" s="48"/>
      <c r="B416" s="5"/>
      <c r="C416" s="21"/>
      <c r="O416" s="25"/>
    </row>
    <row r="417" spans="1:15" ht="12.75" customHeight="1" x14ac:dyDescent="0.2">
      <c r="A417" s="48"/>
      <c r="B417" s="5"/>
      <c r="C417" s="21"/>
      <c r="O417" s="25"/>
    </row>
    <row r="418" spans="1:15" ht="12.75" customHeight="1" x14ac:dyDescent="0.2">
      <c r="A418" s="48"/>
      <c r="B418" s="5"/>
      <c r="C418" s="21"/>
      <c r="O418" s="25"/>
    </row>
    <row r="419" spans="1:15" ht="12.75" customHeight="1" x14ac:dyDescent="0.2">
      <c r="A419" s="48"/>
      <c r="B419" s="5"/>
      <c r="C419" s="21"/>
      <c r="O419" s="25"/>
    </row>
    <row r="420" spans="1:15" ht="12.75" customHeight="1" x14ac:dyDescent="0.2">
      <c r="A420" s="48"/>
      <c r="B420" s="5"/>
      <c r="C420" s="21"/>
      <c r="O420" s="25"/>
    </row>
    <row r="421" spans="1:15" ht="12.75" customHeight="1" x14ac:dyDescent="0.2">
      <c r="A421" s="48"/>
      <c r="B421" s="5"/>
      <c r="C421" s="21"/>
      <c r="O421" s="25"/>
    </row>
    <row r="422" spans="1:15" ht="12.75" customHeight="1" x14ac:dyDescent="0.2">
      <c r="A422" s="48"/>
      <c r="B422" s="5"/>
      <c r="C422" s="21"/>
      <c r="O422" s="25"/>
    </row>
    <row r="423" spans="1:15" ht="12.75" customHeight="1" x14ac:dyDescent="0.2">
      <c r="A423" s="48"/>
      <c r="B423" s="5"/>
      <c r="C423" s="21"/>
      <c r="O423" s="25"/>
    </row>
    <row r="424" spans="1:15" ht="12.75" customHeight="1" x14ac:dyDescent="0.2">
      <c r="A424" s="48"/>
      <c r="B424" s="5"/>
      <c r="C424" s="21"/>
      <c r="O424" s="25"/>
    </row>
    <row r="425" spans="1:15" ht="12.75" customHeight="1" x14ac:dyDescent="0.2">
      <c r="A425" s="48"/>
      <c r="B425" s="5"/>
      <c r="C425" s="21"/>
      <c r="O425" s="25"/>
    </row>
    <row r="426" spans="1:15" ht="12.75" customHeight="1" x14ac:dyDescent="0.2">
      <c r="A426" s="48"/>
      <c r="B426" s="5"/>
      <c r="C426" s="21"/>
      <c r="O426" s="25"/>
    </row>
    <row r="427" spans="1:15" ht="12.75" customHeight="1" x14ac:dyDescent="0.2">
      <c r="A427" s="48"/>
      <c r="B427" s="5"/>
      <c r="C427" s="21"/>
      <c r="O427" s="25"/>
    </row>
    <row r="428" spans="1:15" ht="12.75" customHeight="1" x14ac:dyDescent="0.2">
      <c r="A428" s="48"/>
      <c r="B428" s="5"/>
      <c r="C428" s="21"/>
      <c r="O428" s="25"/>
    </row>
    <row r="429" spans="1:15" ht="12.75" customHeight="1" x14ac:dyDescent="0.2">
      <c r="A429" s="48"/>
      <c r="B429" s="5"/>
      <c r="C429" s="21"/>
      <c r="O429" s="25"/>
    </row>
    <row r="430" spans="1:15" ht="12.75" customHeight="1" x14ac:dyDescent="0.2">
      <c r="A430" s="48"/>
      <c r="B430" s="5"/>
      <c r="C430" s="21"/>
      <c r="O430" s="25"/>
    </row>
    <row r="431" spans="1:15" ht="12.75" customHeight="1" x14ac:dyDescent="0.2">
      <c r="A431" s="48"/>
      <c r="B431" s="5"/>
      <c r="C431" s="21"/>
      <c r="O431" s="25"/>
    </row>
    <row r="432" spans="1:15" ht="12.75" customHeight="1" x14ac:dyDescent="0.2">
      <c r="A432" s="48"/>
      <c r="B432" s="5"/>
      <c r="C432" s="21"/>
      <c r="O432" s="25"/>
    </row>
    <row r="433" spans="1:15" ht="12.75" customHeight="1" x14ac:dyDescent="0.2">
      <c r="A433" s="48"/>
      <c r="B433" s="5"/>
      <c r="C433" s="21"/>
      <c r="O433" s="25"/>
    </row>
    <row r="434" spans="1:15" ht="12.75" customHeight="1" x14ac:dyDescent="0.2">
      <c r="A434" s="48"/>
      <c r="B434" s="5"/>
      <c r="C434" s="21"/>
      <c r="O434" s="25"/>
    </row>
    <row r="435" spans="1:15" ht="12.75" customHeight="1" x14ac:dyDescent="0.2">
      <c r="A435" s="48"/>
      <c r="B435" s="5"/>
      <c r="C435" s="21"/>
      <c r="O435" s="25"/>
    </row>
    <row r="436" spans="1:15" ht="12.75" customHeight="1" x14ac:dyDescent="0.2">
      <c r="A436" s="48"/>
      <c r="B436" s="5"/>
      <c r="C436" s="21"/>
      <c r="O436" s="25"/>
    </row>
    <row r="437" spans="1:15" ht="12.75" customHeight="1" x14ac:dyDescent="0.2">
      <c r="A437" s="48"/>
      <c r="B437" s="5"/>
      <c r="C437" s="21"/>
      <c r="O437" s="25"/>
    </row>
    <row r="438" spans="1:15" ht="12.75" customHeight="1" x14ac:dyDescent="0.2">
      <c r="A438" s="48"/>
      <c r="B438" s="5"/>
      <c r="C438" s="21"/>
      <c r="O438" s="25"/>
    </row>
    <row r="439" spans="1:15" ht="12.75" customHeight="1" x14ac:dyDescent="0.2">
      <c r="A439" s="48"/>
      <c r="B439" s="5"/>
      <c r="C439" s="21"/>
      <c r="O439" s="25"/>
    </row>
    <row r="440" spans="1:15" ht="12.75" customHeight="1" x14ac:dyDescent="0.2">
      <c r="A440" s="48"/>
      <c r="B440" s="5"/>
      <c r="C440" s="21"/>
      <c r="O440" s="25"/>
    </row>
    <row r="441" spans="1:15" ht="12.75" customHeight="1" x14ac:dyDescent="0.2">
      <c r="A441" s="48"/>
      <c r="B441" s="5"/>
      <c r="C441" s="21"/>
      <c r="O441" s="25"/>
    </row>
    <row r="442" spans="1:15" ht="12.75" customHeight="1" x14ac:dyDescent="0.2">
      <c r="A442" s="48"/>
      <c r="B442" s="5"/>
      <c r="C442" s="21"/>
      <c r="O442" s="25"/>
    </row>
    <row r="443" spans="1:15" ht="12.75" customHeight="1" x14ac:dyDescent="0.2">
      <c r="A443" s="48"/>
      <c r="B443" s="5"/>
      <c r="C443" s="21"/>
      <c r="O443" s="25"/>
    </row>
    <row r="444" spans="1:15" ht="12.75" customHeight="1" x14ac:dyDescent="0.2">
      <c r="A444" s="48"/>
      <c r="B444" s="5"/>
      <c r="C444" s="21"/>
      <c r="O444" s="25"/>
    </row>
    <row r="445" spans="1:15" ht="12.75" customHeight="1" x14ac:dyDescent="0.2">
      <c r="A445" s="48"/>
      <c r="B445" s="5"/>
      <c r="C445" s="21"/>
      <c r="O445" s="25"/>
    </row>
    <row r="446" spans="1:15" ht="12.75" customHeight="1" x14ac:dyDescent="0.2">
      <c r="A446" s="48"/>
      <c r="B446" s="5"/>
      <c r="C446" s="21"/>
      <c r="O446" s="25"/>
    </row>
    <row r="447" spans="1:15" ht="12.75" customHeight="1" x14ac:dyDescent="0.2">
      <c r="A447" s="48"/>
      <c r="B447" s="5"/>
      <c r="C447" s="21"/>
      <c r="O447" s="25"/>
    </row>
    <row r="448" spans="1:15" ht="12.75" customHeight="1" x14ac:dyDescent="0.2">
      <c r="A448" s="48"/>
      <c r="B448" s="5"/>
      <c r="C448" s="21"/>
      <c r="O448" s="25"/>
    </row>
    <row r="449" spans="1:15" ht="12.75" customHeight="1" x14ac:dyDescent="0.2">
      <c r="A449" s="48"/>
      <c r="B449" s="5"/>
      <c r="C449" s="21"/>
      <c r="O449" s="25"/>
    </row>
    <row r="450" spans="1:15" ht="12.75" customHeight="1" x14ac:dyDescent="0.2">
      <c r="A450" s="48"/>
      <c r="B450" s="5"/>
      <c r="C450" s="21"/>
      <c r="O450" s="25"/>
    </row>
    <row r="451" spans="1:15" ht="12.75" customHeight="1" x14ac:dyDescent="0.2">
      <c r="A451" s="48"/>
      <c r="B451" s="5"/>
      <c r="C451" s="21"/>
      <c r="O451" s="25"/>
    </row>
    <row r="452" spans="1:15" ht="12.75" customHeight="1" x14ac:dyDescent="0.2">
      <c r="A452" s="48"/>
      <c r="B452" s="5"/>
      <c r="C452" s="21"/>
      <c r="O452" s="25"/>
    </row>
    <row r="453" spans="1:15" ht="12.75" customHeight="1" x14ac:dyDescent="0.2">
      <c r="A453" s="48"/>
      <c r="B453" s="5"/>
      <c r="C453" s="21"/>
      <c r="O453" s="25"/>
    </row>
    <row r="454" spans="1:15" ht="12.75" customHeight="1" x14ac:dyDescent="0.2">
      <c r="A454" s="61"/>
      <c r="B454" s="5"/>
      <c r="C454" s="8"/>
      <c r="D454" s="7"/>
      <c r="E454" s="6"/>
      <c r="O454" s="25"/>
    </row>
    <row r="455" spans="1:15" ht="12.75" customHeight="1" x14ac:dyDescent="0.2">
      <c r="A455" s="48"/>
      <c r="B455" s="5"/>
      <c r="C455" s="21"/>
      <c r="E455" s="1"/>
      <c r="O455" s="25"/>
    </row>
    <row r="456" spans="1:15" ht="12.75" customHeight="1" x14ac:dyDescent="0.2">
      <c r="A456" s="48"/>
      <c r="B456" s="5"/>
      <c r="C456" s="21"/>
      <c r="E456" s="1"/>
      <c r="O456" s="25"/>
    </row>
    <row r="457" spans="1:15" ht="12.75" customHeight="1" x14ac:dyDescent="0.2">
      <c r="A457" s="48"/>
      <c r="B457" s="5"/>
      <c r="C457" s="21"/>
      <c r="E457" s="1"/>
      <c r="O457" s="25"/>
    </row>
    <row r="458" spans="1:15" ht="12.75" customHeight="1" x14ac:dyDescent="0.2">
      <c r="A458" s="48"/>
      <c r="B458" s="5"/>
      <c r="C458" s="21"/>
      <c r="E458" s="1"/>
      <c r="O458" s="25"/>
    </row>
    <row r="459" spans="1:15" ht="12.75" customHeight="1" x14ac:dyDescent="0.2">
      <c r="A459" s="48"/>
      <c r="B459" s="5"/>
      <c r="C459" s="21"/>
      <c r="O459" s="25"/>
    </row>
    <row r="460" spans="1:15" ht="12.75" customHeight="1" x14ac:dyDescent="0.2">
      <c r="A460" s="48"/>
      <c r="B460" s="5"/>
      <c r="C460" s="21"/>
      <c r="O460" s="25"/>
    </row>
    <row r="461" spans="1:15" ht="12.75" customHeight="1" x14ac:dyDescent="0.2">
      <c r="A461" s="48"/>
      <c r="B461" s="5"/>
      <c r="C461" s="21"/>
      <c r="O461" s="25"/>
    </row>
    <row r="462" spans="1:15" ht="12.75" customHeight="1" x14ac:dyDescent="0.2">
      <c r="A462" s="48"/>
      <c r="B462" s="5"/>
      <c r="C462" s="21"/>
      <c r="O462" s="25"/>
    </row>
    <row r="463" spans="1:15" ht="12.75" customHeight="1" x14ac:dyDescent="0.2">
      <c r="A463" s="48"/>
      <c r="B463" s="5"/>
      <c r="C463" s="21"/>
      <c r="O463" s="25"/>
    </row>
    <row r="464" spans="1:15" ht="12.75" customHeight="1" x14ac:dyDescent="0.2">
      <c r="A464" s="48"/>
      <c r="B464" s="5"/>
      <c r="C464" s="21"/>
      <c r="O464" s="25"/>
    </row>
    <row r="465" spans="1:15" ht="12.75" customHeight="1" x14ac:dyDescent="0.2">
      <c r="A465" s="48"/>
      <c r="B465" s="5"/>
      <c r="C465" s="21"/>
      <c r="O465" s="25"/>
    </row>
    <row r="466" spans="1:15" ht="12.75" customHeight="1" x14ac:dyDescent="0.2">
      <c r="A466" s="48"/>
      <c r="B466" s="5"/>
      <c r="C466" s="21"/>
      <c r="O466" s="25"/>
    </row>
    <row r="467" spans="1:15" ht="12.75" customHeight="1" x14ac:dyDescent="0.2">
      <c r="A467" s="48"/>
      <c r="B467" s="5"/>
      <c r="C467" s="21"/>
      <c r="O467" s="25"/>
    </row>
    <row r="468" spans="1:15" ht="12.75" customHeight="1" x14ac:dyDescent="0.2">
      <c r="A468" s="48"/>
      <c r="B468" s="5"/>
      <c r="C468" s="21"/>
      <c r="O468" s="25"/>
    </row>
    <row r="469" spans="1:15" ht="12.75" customHeight="1" x14ac:dyDescent="0.2">
      <c r="A469" s="48"/>
      <c r="B469" s="5"/>
      <c r="C469" s="21"/>
      <c r="O469" s="25"/>
    </row>
    <row r="470" spans="1:15" ht="12.75" customHeight="1" x14ac:dyDescent="0.2">
      <c r="A470" s="48"/>
      <c r="B470" s="5"/>
      <c r="C470" s="21"/>
      <c r="O470" s="25"/>
    </row>
    <row r="471" spans="1:15" ht="12.75" customHeight="1" x14ac:dyDescent="0.2">
      <c r="A471" s="48"/>
      <c r="B471" s="5"/>
      <c r="C471" s="21"/>
      <c r="O471" s="25"/>
    </row>
    <row r="472" spans="1:15" ht="12.75" customHeight="1" x14ac:dyDescent="0.2">
      <c r="A472" s="48"/>
      <c r="B472" s="5"/>
      <c r="C472" s="21"/>
      <c r="O472" s="25"/>
    </row>
    <row r="473" spans="1:15" ht="12.75" customHeight="1" x14ac:dyDescent="0.2">
      <c r="A473" s="48"/>
      <c r="B473" s="5"/>
      <c r="C473" s="21"/>
      <c r="O473" s="25"/>
    </row>
    <row r="474" spans="1:15" ht="12.75" customHeight="1" x14ac:dyDescent="0.2">
      <c r="A474" s="48"/>
      <c r="B474" s="5"/>
      <c r="C474" s="21"/>
      <c r="O474" s="25"/>
    </row>
    <row r="475" spans="1:15" ht="12.75" customHeight="1" x14ac:dyDescent="0.2">
      <c r="A475" s="48"/>
      <c r="B475" s="5"/>
      <c r="C475" s="21"/>
      <c r="O475" s="25"/>
    </row>
    <row r="476" spans="1:15" ht="12.75" customHeight="1" x14ac:dyDescent="0.2">
      <c r="A476" s="48"/>
      <c r="B476" s="5"/>
      <c r="C476" s="21"/>
      <c r="O476" s="25"/>
    </row>
    <row r="477" spans="1:15" ht="12.75" customHeight="1" x14ac:dyDescent="0.2">
      <c r="A477" s="48"/>
      <c r="B477" s="5"/>
      <c r="C477" s="21"/>
      <c r="O477" s="25"/>
    </row>
    <row r="478" spans="1:15" ht="12.75" customHeight="1" x14ac:dyDescent="0.2">
      <c r="A478" s="48"/>
      <c r="B478" s="5"/>
      <c r="C478" s="21"/>
      <c r="O478" s="25"/>
    </row>
    <row r="479" spans="1:15" ht="12.75" customHeight="1" x14ac:dyDescent="0.2">
      <c r="A479" s="48"/>
      <c r="B479" s="5"/>
      <c r="C479" s="21"/>
      <c r="O479" s="25"/>
    </row>
    <row r="480" spans="1:15" ht="12.75" customHeight="1" x14ac:dyDescent="0.2">
      <c r="A480" s="48"/>
      <c r="B480" s="5"/>
      <c r="C480" s="21"/>
      <c r="O480" s="25"/>
    </row>
    <row r="481" spans="1:15" ht="12.75" customHeight="1" x14ac:dyDescent="0.2">
      <c r="A481" s="48"/>
      <c r="B481" s="5"/>
      <c r="C481" s="21"/>
      <c r="O481" s="25"/>
    </row>
    <row r="482" spans="1:15" ht="12.75" customHeight="1" x14ac:dyDescent="0.2">
      <c r="A482" s="48"/>
      <c r="B482" s="5"/>
      <c r="C482" s="21"/>
      <c r="O482" s="25"/>
    </row>
    <row r="483" spans="1:15" ht="12.75" customHeight="1" x14ac:dyDescent="0.2">
      <c r="A483" s="48"/>
      <c r="B483" s="5"/>
      <c r="C483" s="21"/>
      <c r="O483" s="25"/>
    </row>
    <row r="484" spans="1:15" ht="12.75" customHeight="1" x14ac:dyDescent="0.2">
      <c r="A484" s="48"/>
      <c r="B484" s="5"/>
      <c r="C484" s="21"/>
      <c r="O484" s="25"/>
    </row>
    <row r="485" spans="1:15" ht="12.75" customHeight="1" x14ac:dyDescent="0.2">
      <c r="A485" s="48"/>
      <c r="B485" s="5"/>
      <c r="C485" s="21"/>
      <c r="O485" s="25"/>
    </row>
    <row r="486" spans="1:15" ht="12.75" customHeight="1" x14ac:dyDescent="0.2">
      <c r="A486" s="48"/>
      <c r="B486" s="5"/>
      <c r="C486" s="21"/>
      <c r="O486" s="25"/>
    </row>
    <row r="487" spans="1:15" ht="12.75" customHeight="1" x14ac:dyDescent="0.2">
      <c r="A487" s="48"/>
      <c r="B487" s="5"/>
      <c r="C487" s="21"/>
      <c r="O487" s="25"/>
    </row>
    <row r="488" spans="1:15" ht="12.75" customHeight="1" x14ac:dyDescent="0.2">
      <c r="A488" s="48"/>
      <c r="B488" s="5"/>
      <c r="C488" s="21"/>
      <c r="O488" s="25"/>
    </row>
    <row r="489" spans="1:15" ht="12.75" customHeight="1" x14ac:dyDescent="0.2">
      <c r="A489" s="48"/>
      <c r="B489" s="5"/>
      <c r="C489" s="21"/>
      <c r="O489" s="25"/>
    </row>
    <row r="490" spans="1:15" ht="12.75" customHeight="1" x14ac:dyDescent="0.2">
      <c r="A490" s="48"/>
      <c r="B490" s="5"/>
      <c r="C490" s="21"/>
      <c r="O490" s="25"/>
    </row>
    <row r="491" spans="1:15" ht="12.75" customHeight="1" x14ac:dyDescent="0.2">
      <c r="A491" s="48"/>
      <c r="B491" s="5"/>
      <c r="C491" s="21"/>
      <c r="O491" s="25"/>
    </row>
    <row r="492" spans="1:15" ht="12.75" customHeight="1" x14ac:dyDescent="0.2">
      <c r="A492" s="48"/>
      <c r="B492" s="5"/>
      <c r="C492" s="21"/>
      <c r="O492" s="25"/>
    </row>
    <row r="493" spans="1:15" ht="12.75" customHeight="1" x14ac:dyDescent="0.2">
      <c r="A493" s="48"/>
      <c r="B493" s="5"/>
      <c r="C493" s="21"/>
      <c r="O493" s="25"/>
    </row>
    <row r="494" spans="1:15" ht="12.75" customHeight="1" x14ac:dyDescent="0.2">
      <c r="A494" s="48"/>
      <c r="B494" s="5"/>
      <c r="C494" s="21"/>
      <c r="O494" s="25"/>
    </row>
    <row r="495" spans="1:15" ht="12.75" customHeight="1" x14ac:dyDescent="0.2">
      <c r="A495" s="48"/>
      <c r="B495" s="5"/>
      <c r="C495" s="21"/>
      <c r="O495" s="25"/>
    </row>
    <row r="496" spans="1:15" ht="12.75" customHeight="1" x14ac:dyDescent="0.2">
      <c r="A496" s="48"/>
      <c r="B496" s="5"/>
      <c r="C496" s="21"/>
      <c r="O496" s="25"/>
    </row>
    <row r="497" spans="1:15" ht="12.75" customHeight="1" x14ac:dyDescent="0.2">
      <c r="A497" s="61"/>
      <c r="B497" s="5"/>
      <c r="C497" s="8"/>
      <c r="D497" s="7"/>
      <c r="E497" s="6"/>
      <c r="O497" s="25"/>
    </row>
    <row r="498" spans="1:15" ht="12.75" customHeight="1" x14ac:dyDescent="0.2">
      <c r="A498" s="48"/>
      <c r="B498" s="5"/>
      <c r="C498" s="21"/>
      <c r="E498" s="1"/>
      <c r="O498" s="25"/>
    </row>
    <row r="499" spans="1:15" ht="12.75" customHeight="1" x14ac:dyDescent="0.2">
      <c r="A499" s="48"/>
      <c r="B499" s="5"/>
      <c r="C499" s="21"/>
      <c r="E499" s="1"/>
      <c r="O499" s="25"/>
    </row>
    <row r="500" spans="1:15" ht="12.75" customHeight="1" x14ac:dyDescent="0.2">
      <c r="A500" s="48"/>
      <c r="B500" s="5"/>
      <c r="C500" s="21"/>
      <c r="E500" s="1"/>
      <c r="O500" s="25"/>
    </row>
    <row r="501" spans="1:15" ht="12.75" customHeight="1" x14ac:dyDescent="0.2">
      <c r="A501" s="48"/>
      <c r="B501" s="5"/>
      <c r="C501" s="21"/>
      <c r="E501" s="1"/>
      <c r="O501" s="25"/>
    </row>
    <row r="502" spans="1:15" ht="12.75" customHeight="1" x14ac:dyDescent="0.2">
      <c r="A502" s="48"/>
      <c r="B502" s="5"/>
      <c r="C502" s="21"/>
      <c r="O502" s="25"/>
    </row>
    <row r="503" spans="1:15" ht="12.75" customHeight="1" x14ac:dyDescent="0.2">
      <c r="A503" s="48"/>
      <c r="B503" s="5"/>
      <c r="C503" s="21"/>
      <c r="O503" s="25"/>
    </row>
    <row r="504" spans="1:15" ht="12.75" customHeight="1" x14ac:dyDescent="0.2">
      <c r="A504" s="48"/>
      <c r="B504" s="5"/>
      <c r="C504" s="21"/>
      <c r="O504" s="25"/>
    </row>
    <row r="505" spans="1:15" ht="12.75" customHeight="1" x14ac:dyDescent="0.2">
      <c r="A505" s="48"/>
      <c r="B505" s="5"/>
      <c r="C505" s="21"/>
      <c r="O505" s="25"/>
    </row>
    <row r="506" spans="1:15" ht="12.75" customHeight="1" x14ac:dyDescent="0.2">
      <c r="A506" s="48"/>
      <c r="B506" s="5"/>
      <c r="C506" s="21"/>
      <c r="O506" s="25"/>
    </row>
    <row r="507" spans="1:15" ht="12.75" customHeight="1" x14ac:dyDescent="0.2">
      <c r="A507" s="48"/>
      <c r="B507" s="5"/>
      <c r="C507" s="21"/>
      <c r="O507" s="25"/>
    </row>
    <row r="508" spans="1:15" ht="12.75" customHeight="1" x14ac:dyDescent="0.2">
      <c r="A508" s="48"/>
      <c r="B508" s="5"/>
      <c r="C508" s="21"/>
      <c r="O508" s="25"/>
    </row>
    <row r="509" spans="1:15" ht="12.75" customHeight="1" x14ac:dyDescent="0.2">
      <c r="A509" s="48"/>
      <c r="B509" s="5"/>
      <c r="C509" s="21"/>
      <c r="O509" s="25"/>
    </row>
    <row r="510" spans="1:15" ht="12.75" customHeight="1" x14ac:dyDescent="0.2">
      <c r="A510" s="48"/>
      <c r="B510" s="5"/>
      <c r="C510" s="21"/>
      <c r="O510" s="25"/>
    </row>
    <row r="511" spans="1:15" ht="12.75" customHeight="1" x14ac:dyDescent="0.2">
      <c r="A511" s="48"/>
      <c r="B511" s="5"/>
      <c r="C511" s="21"/>
      <c r="O511" s="25"/>
    </row>
    <row r="512" spans="1:15" ht="12.75" customHeight="1" x14ac:dyDescent="0.2">
      <c r="A512" s="48"/>
      <c r="B512" s="5"/>
      <c r="C512" s="21"/>
      <c r="O512" s="25"/>
    </row>
    <row r="513" spans="1:15" ht="12.75" customHeight="1" x14ac:dyDescent="0.2">
      <c r="A513" s="48"/>
      <c r="B513" s="5"/>
      <c r="C513" s="21"/>
      <c r="O513" s="25"/>
    </row>
    <row r="514" spans="1:15" ht="12.75" customHeight="1" x14ac:dyDescent="0.2">
      <c r="A514" s="48"/>
      <c r="B514" s="5"/>
      <c r="C514" s="21"/>
      <c r="O514" s="25"/>
    </row>
    <row r="515" spans="1:15" ht="12.75" customHeight="1" x14ac:dyDescent="0.2">
      <c r="A515" s="48"/>
      <c r="B515" s="5"/>
      <c r="C515" s="21"/>
      <c r="O515" s="25"/>
    </row>
    <row r="516" spans="1:15" ht="12.75" customHeight="1" x14ac:dyDescent="0.2">
      <c r="A516" s="48"/>
      <c r="B516" s="5"/>
      <c r="C516" s="21"/>
      <c r="O516" s="25"/>
    </row>
    <row r="517" spans="1:15" ht="12.75" customHeight="1" x14ac:dyDescent="0.2">
      <c r="A517" s="48"/>
      <c r="B517" s="5"/>
      <c r="C517" s="21"/>
      <c r="O517" s="25"/>
    </row>
    <row r="518" spans="1:15" ht="12.75" customHeight="1" x14ac:dyDescent="0.2">
      <c r="A518" s="48"/>
      <c r="B518" s="5"/>
      <c r="C518" s="21"/>
      <c r="O518" s="25"/>
    </row>
    <row r="519" spans="1:15" ht="12.75" customHeight="1" x14ac:dyDescent="0.2">
      <c r="A519" s="48"/>
      <c r="B519" s="5"/>
      <c r="C519" s="21"/>
      <c r="O519" s="25"/>
    </row>
    <row r="520" spans="1:15" ht="12.75" customHeight="1" x14ac:dyDescent="0.2">
      <c r="A520" s="48"/>
      <c r="B520" s="5"/>
      <c r="C520" s="21"/>
      <c r="O520" s="25"/>
    </row>
    <row r="521" spans="1:15" ht="12.75" customHeight="1" x14ac:dyDescent="0.2">
      <c r="A521" s="48"/>
      <c r="B521" s="5"/>
      <c r="C521" s="21"/>
      <c r="O521" s="25"/>
    </row>
    <row r="522" spans="1:15" ht="12.75" customHeight="1" x14ac:dyDescent="0.2">
      <c r="A522" s="48"/>
      <c r="B522" s="5"/>
      <c r="C522" s="21"/>
      <c r="O522" s="25"/>
    </row>
    <row r="523" spans="1:15" ht="12.75" customHeight="1" x14ac:dyDescent="0.2">
      <c r="A523" s="48"/>
      <c r="B523" s="5"/>
      <c r="C523" s="21"/>
      <c r="O523" s="25"/>
    </row>
    <row r="524" spans="1:15" ht="12.75" customHeight="1" x14ac:dyDescent="0.2">
      <c r="A524" s="48"/>
      <c r="B524" s="5"/>
      <c r="C524" s="21"/>
      <c r="O524" s="25"/>
    </row>
    <row r="525" spans="1:15" ht="12.75" customHeight="1" x14ac:dyDescent="0.2">
      <c r="A525" s="48"/>
      <c r="B525" s="5"/>
      <c r="C525" s="21"/>
      <c r="O525" s="25"/>
    </row>
    <row r="526" spans="1:15" ht="12.75" customHeight="1" x14ac:dyDescent="0.2">
      <c r="A526" s="48"/>
      <c r="B526" s="5"/>
      <c r="C526" s="21"/>
      <c r="O526" s="25"/>
    </row>
    <row r="527" spans="1:15" ht="12.75" customHeight="1" x14ac:dyDescent="0.2">
      <c r="A527" s="48"/>
      <c r="B527" s="5"/>
      <c r="C527" s="21"/>
      <c r="O527" s="25"/>
    </row>
    <row r="528" spans="1:15" ht="12.75" customHeight="1" x14ac:dyDescent="0.2">
      <c r="A528" s="48"/>
      <c r="B528" s="5"/>
      <c r="C528" s="21"/>
      <c r="O528" s="25"/>
    </row>
    <row r="529" spans="1:15" ht="12.75" customHeight="1" x14ac:dyDescent="0.2">
      <c r="A529" s="48"/>
      <c r="B529" s="5"/>
      <c r="C529" s="21"/>
      <c r="O529" s="25"/>
    </row>
    <row r="530" spans="1:15" ht="12.75" customHeight="1" x14ac:dyDescent="0.2">
      <c r="A530" s="48"/>
      <c r="B530" s="5"/>
      <c r="C530" s="21"/>
      <c r="O530" s="25"/>
    </row>
    <row r="531" spans="1:15" ht="12.75" customHeight="1" x14ac:dyDescent="0.2">
      <c r="A531" s="48"/>
      <c r="B531" s="5"/>
      <c r="C531" s="21"/>
      <c r="O531" s="25"/>
    </row>
    <row r="532" spans="1:15" ht="12.75" customHeight="1" x14ac:dyDescent="0.2">
      <c r="A532" s="48"/>
      <c r="B532" s="5"/>
      <c r="C532" s="21"/>
      <c r="O532" s="25"/>
    </row>
    <row r="533" spans="1:15" ht="12.75" customHeight="1" x14ac:dyDescent="0.2">
      <c r="A533" s="48"/>
      <c r="B533" s="5"/>
      <c r="C533" s="21"/>
      <c r="O533" s="25"/>
    </row>
    <row r="534" spans="1:15" ht="12.75" customHeight="1" x14ac:dyDescent="0.2">
      <c r="A534" s="48"/>
      <c r="B534" s="5"/>
      <c r="C534" s="21"/>
      <c r="O534" s="25"/>
    </row>
    <row r="535" spans="1:15" ht="12.75" customHeight="1" x14ac:dyDescent="0.2">
      <c r="A535" s="48"/>
      <c r="B535" s="5"/>
      <c r="C535" s="21"/>
      <c r="O535" s="25"/>
    </row>
    <row r="536" spans="1:15" ht="12.75" customHeight="1" x14ac:dyDescent="0.2">
      <c r="A536" s="48"/>
      <c r="B536" s="5"/>
      <c r="C536" s="21"/>
      <c r="O536" s="25"/>
    </row>
    <row r="537" spans="1:15" ht="12.75" customHeight="1" x14ac:dyDescent="0.2">
      <c r="A537" s="48"/>
      <c r="B537" s="5"/>
      <c r="C537" s="21"/>
      <c r="O537" s="25"/>
    </row>
    <row r="538" spans="1:15" ht="12.75" customHeight="1" x14ac:dyDescent="0.2">
      <c r="A538" s="48"/>
      <c r="B538" s="5"/>
      <c r="C538" s="21"/>
      <c r="O538" s="25"/>
    </row>
    <row r="539" spans="1:15" ht="12.75" customHeight="1" x14ac:dyDescent="0.2">
      <c r="A539" s="48"/>
      <c r="B539" s="5"/>
      <c r="C539" s="21"/>
      <c r="O539" s="25"/>
    </row>
    <row r="540" spans="1:15" ht="12.75" customHeight="1" x14ac:dyDescent="0.2">
      <c r="A540" s="61"/>
      <c r="B540" s="5"/>
      <c r="C540" s="8"/>
      <c r="D540" s="7"/>
      <c r="E540" s="6"/>
      <c r="O540" s="25"/>
    </row>
    <row r="541" spans="1:15" ht="12.75" customHeight="1" x14ac:dyDescent="0.2">
      <c r="A541" s="48"/>
      <c r="B541" s="5"/>
      <c r="C541" s="21"/>
      <c r="E541" s="1"/>
      <c r="O541" s="25"/>
    </row>
    <row r="542" spans="1:15" ht="12.75" customHeight="1" x14ac:dyDescent="0.2">
      <c r="A542" s="48"/>
      <c r="B542" s="5"/>
      <c r="C542" s="21"/>
      <c r="E542" s="1"/>
      <c r="O542" s="25"/>
    </row>
    <row r="543" spans="1:15" ht="12.75" customHeight="1" x14ac:dyDescent="0.2">
      <c r="A543" s="48"/>
      <c r="B543" s="5"/>
      <c r="C543" s="21"/>
      <c r="E543" s="1"/>
      <c r="O543" s="25"/>
    </row>
    <row r="544" spans="1:15" ht="12.75" customHeight="1" x14ac:dyDescent="0.2">
      <c r="A544" s="48"/>
      <c r="B544" s="5"/>
      <c r="C544" s="21"/>
      <c r="E544" s="1"/>
      <c r="O544" s="25"/>
    </row>
    <row r="545" spans="1:15" ht="12.75" customHeight="1" x14ac:dyDescent="0.2">
      <c r="A545" s="48"/>
      <c r="B545" s="5"/>
      <c r="C545" s="21"/>
      <c r="O545" s="25"/>
    </row>
    <row r="546" spans="1:15" ht="12.75" customHeight="1" x14ac:dyDescent="0.2">
      <c r="A546" s="48"/>
      <c r="B546" s="5"/>
      <c r="C546" s="21"/>
      <c r="O546" s="25"/>
    </row>
    <row r="547" spans="1:15" ht="12.75" customHeight="1" x14ac:dyDescent="0.2">
      <c r="A547" s="48"/>
      <c r="B547" s="5"/>
      <c r="C547" s="21"/>
      <c r="O547" s="25"/>
    </row>
    <row r="548" spans="1:15" ht="12.75" customHeight="1" x14ac:dyDescent="0.2">
      <c r="A548" s="48"/>
      <c r="B548" s="5"/>
      <c r="C548" s="21"/>
      <c r="O548" s="25"/>
    </row>
    <row r="549" spans="1:15" ht="12.75" customHeight="1" x14ac:dyDescent="0.2">
      <c r="B549" s="5"/>
      <c r="O549" s="25"/>
    </row>
    <row r="550" spans="1:15" ht="12.75" customHeight="1" x14ac:dyDescent="0.2">
      <c r="B550" s="5"/>
      <c r="O550" s="25"/>
    </row>
    <row r="551" spans="1:15" ht="12.75" customHeight="1" x14ac:dyDescent="0.2">
      <c r="A551" s="1"/>
      <c r="B551" s="5"/>
      <c r="O551" s="25"/>
    </row>
    <row r="552" spans="1:15" ht="12.75" customHeight="1" x14ac:dyDescent="0.2">
      <c r="A552" s="1"/>
      <c r="B552" s="5"/>
      <c r="O552" s="25"/>
    </row>
    <row r="553" spans="1:15" ht="12.75" customHeight="1" x14ac:dyDescent="0.2">
      <c r="A553" s="1"/>
      <c r="B553" s="5"/>
      <c r="O553" s="25"/>
    </row>
    <row r="554" spans="1:15" ht="12.75" customHeight="1" x14ac:dyDescent="0.2">
      <c r="A554" s="1"/>
      <c r="B554" s="5"/>
      <c r="O554" s="25"/>
    </row>
    <row r="555" spans="1:15" ht="12.75" customHeight="1" x14ac:dyDescent="0.2">
      <c r="A555" s="1"/>
      <c r="B555" s="5"/>
      <c r="O555" s="25"/>
    </row>
    <row r="556" spans="1:15" ht="12.75" customHeight="1" x14ac:dyDescent="0.2">
      <c r="A556" s="1"/>
      <c r="B556" s="5"/>
      <c r="O556" s="25"/>
    </row>
    <row r="557" spans="1:15" ht="12.75" customHeight="1" x14ac:dyDescent="0.2">
      <c r="A557" s="1"/>
      <c r="B557" s="5"/>
      <c r="O557" s="25"/>
    </row>
    <row r="558" spans="1:15" ht="12.75" customHeight="1" x14ac:dyDescent="0.2">
      <c r="A558" s="1"/>
      <c r="B558" s="5"/>
      <c r="O558" s="25"/>
    </row>
    <row r="559" spans="1:15" ht="12.75" customHeight="1" x14ac:dyDescent="0.2">
      <c r="A559" s="1"/>
      <c r="B559" s="5"/>
      <c r="O559" s="25"/>
    </row>
    <row r="560" spans="1:15" ht="12.75" customHeight="1" x14ac:dyDescent="0.2">
      <c r="A560" s="1"/>
      <c r="B560" s="5"/>
      <c r="O560" s="25"/>
    </row>
    <row r="561" spans="1:15" ht="12.75" customHeight="1" x14ac:dyDescent="0.2">
      <c r="A561" s="1"/>
      <c r="B561" s="5"/>
      <c r="O561" s="25"/>
    </row>
    <row r="562" spans="1:15" ht="12.75" customHeight="1" x14ac:dyDescent="0.2">
      <c r="A562" s="1"/>
      <c r="B562" s="5"/>
      <c r="O562" s="25"/>
    </row>
    <row r="563" spans="1:15" ht="12.75" customHeight="1" x14ac:dyDescent="0.2">
      <c r="A563" s="1"/>
      <c r="B563" s="5"/>
      <c r="O563" s="25"/>
    </row>
    <row r="564" spans="1:15" ht="12.75" customHeight="1" x14ac:dyDescent="0.2">
      <c r="A564" s="1"/>
      <c r="B564" s="5"/>
      <c r="O564" s="25"/>
    </row>
    <row r="565" spans="1:15" ht="12.75" customHeight="1" x14ac:dyDescent="0.2">
      <c r="A565" s="1"/>
      <c r="B565" s="5"/>
      <c r="O565" s="25"/>
    </row>
    <row r="566" spans="1:15" ht="12.75" customHeight="1" x14ac:dyDescent="0.2">
      <c r="A566" s="1"/>
      <c r="B566" s="5"/>
      <c r="O566" s="25"/>
    </row>
    <row r="567" spans="1:15" ht="12.75" customHeight="1" x14ac:dyDescent="0.2">
      <c r="A567" s="1"/>
      <c r="B567" s="5"/>
      <c r="O567" s="25"/>
    </row>
    <row r="568" spans="1:15" ht="12.75" customHeight="1" x14ac:dyDescent="0.2">
      <c r="A568" s="1"/>
      <c r="B568" s="5"/>
      <c r="O568" s="25"/>
    </row>
    <row r="569" spans="1:15" ht="12.75" customHeight="1" x14ac:dyDescent="0.2">
      <c r="A569" s="1"/>
      <c r="B569" s="5"/>
      <c r="O569" s="25"/>
    </row>
    <row r="570" spans="1:15" ht="12.75" customHeight="1" x14ac:dyDescent="0.2">
      <c r="A570" s="1"/>
      <c r="B570" s="5"/>
      <c r="O570" s="25"/>
    </row>
    <row r="571" spans="1:15" ht="12.75" customHeight="1" x14ac:dyDescent="0.2">
      <c r="A571" s="1"/>
      <c r="B571" s="5"/>
      <c r="O571" s="25"/>
    </row>
    <row r="572" spans="1:15" ht="12.75" customHeight="1" x14ac:dyDescent="0.2">
      <c r="A572" s="1"/>
      <c r="B572" s="5"/>
      <c r="O572" s="25"/>
    </row>
    <row r="573" spans="1:15" ht="12.75" customHeight="1" x14ac:dyDescent="0.2">
      <c r="A573" s="1"/>
      <c r="B573" s="5"/>
      <c r="O573" s="25"/>
    </row>
    <row r="574" spans="1:15" ht="12.75" customHeight="1" x14ac:dyDescent="0.2">
      <c r="A574" s="1"/>
      <c r="B574" s="5"/>
      <c r="O574" s="25"/>
    </row>
    <row r="575" spans="1:15" ht="12.75" customHeight="1" x14ac:dyDescent="0.2">
      <c r="A575" s="1"/>
      <c r="B575" s="5"/>
      <c r="O575" s="25"/>
    </row>
    <row r="576" spans="1:15" ht="12.75" customHeight="1" x14ac:dyDescent="0.2">
      <c r="A576" s="1"/>
      <c r="B576" s="5"/>
      <c r="O576" s="25"/>
    </row>
    <row r="577" spans="1:15" ht="12.75" customHeight="1" x14ac:dyDescent="0.2">
      <c r="A577" s="1"/>
      <c r="B577" s="5"/>
      <c r="O577" s="25"/>
    </row>
    <row r="578" spans="1:15" ht="12.75" customHeight="1" x14ac:dyDescent="0.2">
      <c r="A578" s="1"/>
      <c r="B578" s="5"/>
      <c r="O578" s="25"/>
    </row>
    <row r="579" spans="1:15" ht="12.75" customHeight="1" x14ac:dyDescent="0.2">
      <c r="A579" s="1"/>
      <c r="B579" s="5"/>
      <c r="O579" s="25"/>
    </row>
    <row r="580" spans="1:15" ht="12.75" customHeight="1" x14ac:dyDescent="0.2">
      <c r="A580" s="1"/>
      <c r="B580" s="5"/>
      <c r="O580" s="25"/>
    </row>
    <row r="581" spans="1:15" ht="12.75" customHeight="1" x14ac:dyDescent="0.2">
      <c r="A581" s="1"/>
      <c r="B581" s="5"/>
      <c r="O581" s="25"/>
    </row>
    <row r="582" spans="1:15" ht="12.75" customHeight="1" x14ac:dyDescent="0.2">
      <c r="A582" s="1"/>
      <c r="B582" s="5"/>
      <c r="O582" s="25"/>
    </row>
    <row r="583" spans="1:15" ht="12.75" customHeight="1" x14ac:dyDescent="0.2">
      <c r="A583" s="1"/>
      <c r="B583" s="5"/>
      <c r="O583" s="25"/>
    </row>
    <row r="584" spans="1:15" ht="12.75" customHeight="1" x14ac:dyDescent="0.2">
      <c r="A584" s="1"/>
      <c r="B584" s="5"/>
      <c r="O584" s="25"/>
    </row>
    <row r="585" spans="1:15" ht="12.75" customHeight="1" x14ac:dyDescent="0.2">
      <c r="A585" s="1"/>
      <c r="B585" s="5"/>
      <c r="O585" s="25"/>
    </row>
    <row r="586" spans="1:15" ht="12.75" customHeight="1" x14ac:dyDescent="0.2">
      <c r="A586" s="1"/>
      <c r="B586" s="5"/>
      <c r="O586" s="25"/>
    </row>
    <row r="587" spans="1:15" ht="12.75" customHeight="1" x14ac:dyDescent="0.2">
      <c r="A587" s="1"/>
      <c r="B587" s="5"/>
      <c r="O587" s="25"/>
    </row>
    <row r="588" spans="1:15" ht="12.75" customHeight="1" x14ac:dyDescent="0.2">
      <c r="A588" s="1"/>
      <c r="B588" s="5"/>
      <c r="O588" s="25"/>
    </row>
    <row r="589" spans="1:15" ht="12.75" customHeight="1" x14ac:dyDescent="0.2">
      <c r="A589" s="1"/>
      <c r="B589" s="5"/>
      <c r="O589" s="25"/>
    </row>
    <row r="590" spans="1:15" ht="12.75" customHeight="1" x14ac:dyDescent="0.2">
      <c r="A590" s="1"/>
      <c r="B590" s="5"/>
      <c r="O590" s="25"/>
    </row>
    <row r="591" spans="1:15" ht="12.75" customHeight="1" x14ac:dyDescent="0.2">
      <c r="A591" s="1"/>
      <c r="B591" s="5"/>
      <c r="O591" s="25"/>
    </row>
    <row r="592" spans="1:15" ht="12.75" customHeight="1" x14ac:dyDescent="0.2">
      <c r="A592" s="1"/>
      <c r="B592" s="5"/>
      <c r="O592" s="25"/>
    </row>
    <row r="593" spans="1:15" ht="12.75" customHeight="1" x14ac:dyDescent="0.2">
      <c r="A593" s="1"/>
      <c r="B593" s="5"/>
      <c r="O593" s="25"/>
    </row>
    <row r="594" spans="1:15" ht="12.75" customHeight="1" x14ac:dyDescent="0.2">
      <c r="A594" s="1"/>
      <c r="B594" s="5"/>
      <c r="O594" s="25"/>
    </row>
    <row r="595" spans="1:15" ht="12.75" customHeight="1" x14ac:dyDescent="0.2">
      <c r="A595" s="1"/>
      <c r="B595" s="5"/>
      <c r="O595" s="25"/>
    </row>
    <row r="596" spans="1:15" ht="12.75" customHeight="1" x14ac:dyDescent="0.2">
      <c r="A596" s="1"/>
      <c r="B596" s="5"/>
      <c r="O596" s="25"/>
    </row>
    <row r="597" spans="1:15" ht="12.75" customHeight="1" x14ac:dyDescent="0.2">
      <c r="A597" s="1"/>
      <c r="B597" s="5"/>
      <c r="O597" s="25"/>
    </row>
    <row r="598" spans="1:15" ht="12.75" customHeight="1" x14ac:dyDescent="0.2">
      <c r="A598" s="1"/>
      <c r="B598" s="5"/>
      <c r="O598" s="25"/>
    </row>
    <row r="599" spans="1:15" ht="12.75" customHeight="1" x14ac:dyDescent="0.2">
      <c r="A599" s="1"/>
      <c r="B599" s="5"/>
      <c r="O599" s="25"/>
    </row>
    <row r="600" spans="1:15" ht="12.75" customHeight="1" x14ac:dyDescent="0.2">
      <c r="A600" s="1"/>
      <c r="B600" s="5"/>
      <c r="O600" s="25"/>
    </row>
    <row r="601" spans="1:15" ht="12.75" customHeight="1" x14ac:dyDescent="0.2">
      <c r="A601" s="1"/>
      <c r="B601" s="5"/>
      <c r="O601" s="25"/>
    </row>
    <row r="602" spans="1:15" ht="12.75" customHeight="1" x14ac:dyDescent="0.2">
      <c r="A602" s="1"/>
      <c r="B602" s="5"/>
      <c r="O602" s="25"/>
    </row>
    <row r="603" spans="1:15" ht="12.75" customHeight="1" x14ac:dyDescent="0.2">
      <c r="A603" s="1"/>
      <c r="B603" s="5"/>
      <c r="O603" s="25"/>
    </row>
    <row r="604" spans="1:15" ht="12.75" customHeight="1" x14ac:dyDescent="0.2">
      <c r="A604" s="1"/>
      <c r="B604" s="5"/>
      <c r="O604" s="25"/>
    </row>
    <row r="605" spans="1:15" ht="12.75" customHeight="1" x14ac:dyDescent="0.2">
      <c r="A605" s="1"/>
      <c r="B605" s="5"/>
      <c r="O605" s="25"/>
    </row>
    <row r="606" spans="1:15" ht="12.75" customHeight="1" x14ac:dyDescent="0.2">
      <c r="A606" s="1"/>
      <c r="B606" s="5"/>
      <c r="O606" s="25"/>
    </row>
    <row r="607" spans="1:15" ht="12.75" customHeight="1" x14ac:dyDescent="0.2">
      <c r="A607" s="1"/>
      <c r="B607" s="5"/>
      <c r="O607" s="25"/>
    </row>
    <row r="608" spans="1:15" ht="12.75" customHeight="1" x14ac:dyDescent="0.2">
      <c r="A608" s="1"/>
      <c r="B608" s="5"/>
      <c r="O608" s="25"/>
    </row>
    <row r="609" spans="1:15" ht="12.75" customHeight="1" x14ac:dyDescent="0.2">
      <c r="A609" s="1"/>
      <c r="B609" s="5"/>
      <c r="O609" s="25"/>
    </row>
    <row r="610" spans="1:15" ht="12.75" customHeight="1" x14ac:dyDescent="0.2">
      <c r="A610" s="1"/>
      <c r="B610" s="5"/>
      <c r="O610" s="25"/>
    </row>
    <row r="611" spans="1:15" ht="12.75" customHeight="1" x14ac:dyDescent="0.2">
      <c r="A611" s="1"/>
      <c r="B611" s="5"/>
      <c r="O611" s="25"/>
    </row>
    <row r="612" spans="1:15" ht="12.75" customHeight="1" x14ac:dyDescent="0.2">
      <c r="A612" s="1"/>
      <c r="B612" s="5"/>
      <c r="O612" s="25"/>
    </row>
    <row r="613" spans="1:15" ht="12.75" customHeight="1" x14ac:dyDescent="0.2">
      <c r="A613" s="1"/>
      <c r="B613" s="5"/>
      <c r="O613" s="25"/>
    </row>
    <row r="614" spans="1:15" ht="12.75" customHeight="1" x14ac:dyDescent="0.2">
      <c r="A614" s="1"/>
      <c r="B614" s="5"/>
      <c r="O614" s="25"/>
    </row>
    <row r="615" spans="1:15" ht="12.75" customHeight="1" x14ac:dyDescent="0.2">
      <c r="A615" s="1"/>
      <c r="B615" s="5"/>
      <c r="O615" s="25"/>
    </row>
    <row r="616" spans="1:15" ht="12.75" customHeight="1" x14ac:dyDescent="0.2">
      <c r="A616" s="1"/>
      <c r="B616" s="5"/>
      <c r="O616" s="25"/>
    </row>
    <row r="617" spans="1:15" ht="12.75" customHeight="1" x14ac:dyDescent="0.2">
      <c r="A617" s="1"/>
      <c r="B617" s="5"/>
      <c r="O617" s="25"/>
    </row>
    <row r="618" spans="1:15" ht="12.75" customHeight="1" x14ac:dyDescent="0.2">
      <c r="A618" s="1"/>
      <c r="B618" s="5"/>
      <c r="O618" s="25"/>
    </row>
    <row r="619" spans="1:15" ht="12.75" customHeight="1" x14ac:dyDescent="0.2">
      <c r="A619" s="1"/>
      <c r="B619" s="5"/>
      <c r="O619" s="25"/>
    </row>
    <row r="620" spans="1:15" ht="12.75" customHeight="1" x14ac:dyDescent="0.2">
      <c r="A620" s="1"/>
      <c r="B620" s="5"/>
      <c r="O620" s="25"/>
    </row>
    <row r="621" spans="1:15" ht="12.75" customHeight="1" x14ac:dyDescent="0.2">
      <c r="A621" s="1"/>
      <c r="B621" s="5"/>
      <c r="O621" s="25"/>
    </row>
    <row r="622" spans="1:15" ht="12.75" customHeight="1" x14ac:dyDescent="0.2">
      <c r="A622" s="1"/>
      <c r="B622" s="5"/>
      <c r="O622" s="25"/>
    </row>
    <row r="623" spans="1:15" ht="12.75" customHeight="1" x14ac:dyDescent="0.2">
      <c r="A623" s="1"/>
      <c r="B623" s="5"/>
      <c r="O623" s="25"/>
    </row>
    <row r="624" spans="1:15" ht="12.75" customHeight="1" x14ac:dyDescent="0.2">
      <c r="A624" s="1"/>
      <c r="B624" s="5"/>
      <c r="O624" s="25"/>
    </row>
    <row r="625" spans="1:15" ht="12.75" customHeight="1" x14ac:dyDescent="0.2">
      <c r="A625" s="1"/>
      <c r="B625" s="5"/>
      <c r="O625" s="25"/>
    </row>
    <row r="626" spans="1:15" ht="12.75" customHeight="1" x14ac:dyDescent="0.2">
      <c r="A626" s="1"/>
      <c r="B626" s="5"/>
      <c r="O626" s="25"/>
    </row>
    <row r="627" spans="1:15" ht="12.75" customHeight="1" x14ac:dyDescent="0.2">
      <c r="A627" s="1"/>
      <c r="B627" s="5"/>
      <c r="O627" s="25"/>
    </row>
    <row r="628" spans="1:15" ht="12.75" customHeight="1" x14ac:dyDescent="0.2">
      <c r="A628" s="1"/>
      <c r="B628" s="5"/>
      <c r="O628" s="25"/>
    </row>
    <row r="629" spans="1:15" ht="12.75" customHeight="1" x14ac:dyDescent="0.2">
      <c r="A629" s="1"/>
      <c r="B629" s="5"/>
      <c r="O629" s="25"/>
    </row>
    <row r="630" spans="1:15" ht="12.75" customHeight="1" x14ac:dyDescent="0.2">
      <c r="A630" s="1"/>
      <c r="B630" s="5"/>
      <c r="O630" s="25"/>
    </row>
    <row r="631" spans="1:15" ht="12.75" customHeight="1" x14ac:dyDescent="0.2">
      <c r="A631" s="1"/>
      <c r="B631" s="5"/>
      <c r="O631" s="25"/>
    </row>
    <row r="632" spans="1:15" ht="12.75" customHeight="1" x14ac:dyDescent="0.2">
      <c r="A632" s="1"/>
      <c r="B632" s="5"/>
      <c r="O632" s="25"/>
    </row>
    <row r="633" spans="1:15" ht="12.75" customHeight="1" x14ac:dyDescent="0.2">
      <c r="A633" s="1"/>
      <c r="B633" s="5"/>
      <c r="O633" s="25"/>
    </row>
    <row r="634" spans="1:15" ht="12.75" customHeight="1" x14ac:dyDescent="0.2">
      <c r="A634" s="1"/>
      <c r="B634" s="5"/>
      <c r="O634" s="25"/>
    </row>
    <row r="635" spans="1:15" ht="12.75" customHeight="1" x14ac:dyDescent="0.2">
      <c r="A635" s="1"/>
      <c r="B635" s="5"/>
      <c r="O635" s="25"/>
    </row>
    <row r="636" spans="1:15" ht="12.75" customHeight="1" x14ac:dyDescent="0.2">
      <c r="A636" s="1"/>
      <c r="B636" s="5"/>
      <c r="O636" s="25"/>
    </row>
    <row r="637" spans="1:15" ht="12.75" customHeight="1" x14ac:dyDescent="0.2">
      <c r="A637" s="1"/>
      <c r="B637" s="5"/>
      <c r="O637" s="25"/>
    </row>
    <row r="638" spans="1:15" ht="12.75" customHeight="1" x14ac:dyDescent="0.2">
      <c r="A638" s="1"/>
      <c r="B638" s="5"/>
      <c r="O638" s="25"/>
    </row>
    <row r="639" spans="1:15" ht="12.75" customHeight="1" x14ac:dyDescent="0.2">
      <c r="A639" s="1"/>
      <c r="B639" s="5"/>
      <c r="O639" s="25"/>
    </row>
    <row r="640" spans="1:15" ht="12.75" customHeight="1" x14ac:dyDescent="0.2">
      <c r="A640" s="1"/>
      <c r="B640" s="5"/>
      <c r="O640" s="25"/>
    </row>
    <row r="641" spans="1:15" ht="12.75" customHeight="1" x14ac:dyDescent="0.2">
      <c r="A641" s="1"/>
      <c r="B641" s="5"/>
      <c r="O641" s="25"/>
    </row>
    <row r="642" spans="1:15" ht="12.75" customHeight="1" x14ac:dyDescent="0.2">
      <c r="A642" s="1"/>
      <c r="B642" s="5"/>
      <c r="O642" s="25"/>
    </row>
    <row r="643" spans="1:15" ht="12.75" customHeight="1" x14ac:dyDescent="0.2">
      <c r="A643" s="1"/>
      <c r="B643" s="5"/>
      <c r="O643" s="25"/>
    </row>
    <row r="644" spans="1:15" ht="12.75" customHeight="1" x14ac:dyDescent="0.2">
      <c r="A644" s="1"/>
      <c r="B644" s="5"/>
      <c r="O644" s="25"/>
    </row>
    <row r="645" spans="1:15" ht="12.75" customHeight="1" x14ac:dyDescent="0.2">
      <c r="A645" s="1"/>
      <c r="B645" s="5"/>
      <c r="O645" s="25"/>
    </row>
    <row r="646" spans="1:15" ht="12.75" customHeight="1" x14ac:dyDescent="0.2">
      <c r="A646" s="1"/>
      <c r="B646" s="5"/>
      <c r="O646" s="25"/>
    </row>
    <row r="647" spans="1:15" ht="12.75" customHeight="1" x14ac:dyDescent="0.2">
      <c r="A647" s="1"/>
      <c r="B647" s="5"/>
      <c r="O647" s="25"/>
    </row>
    <row r="648" spans="1:15" ht="12.75" customHeight="1" x14ac:dyDescent="0.2">
      <c r="A648" s="1"/>
      <c r="B648" s="5"/>
      <c r="O648" s="25"/>
    </row>
    <row r="649" spans="1:15" ht="12.75" customHeight="1" x14ac:dyDescent="0.2">
      <c r="A649" s="1"/>
      <c r="B649" s="5"/>
      <c r="O649" s="25"/>
    </row>
    <row r="650" spans="1:15" ht="12.75" customHeight="1" x14ac:dyDescent="0.2">
      <c r="A650" s="1"/>
      <c r="B650" s="5"/>
      <c r="O650" s="25"/>
    </row>
    <row r="651" spans="1:15" ht="12.75" customHeight="1" x14ac:dyDescent="0.2">
      <c r="A651" s="1"/>
      <c r="B651" s="5"/>
      <c r="O651" s="25"/>
    </row>
    <row r="652" spans="1:15" ht="12.75" customHeight="1" x14ac:dyDescent="0.2">
      <c r="A652" s="1"/>
      <c r="B652" s="5"/>
      <c r="O652" s="25"/>
    </row>
    <row r="653" spans="1:15" ht="12.75" customHeight="1" x14ac:dyDescent="0.2">
      <c r="A653" s="1"/>
      <c r="B653" s="5"/>
      <c r="O653" s="25"/>
    </row>
    <row r="654" spans="1:15" ht="12.75" customHeight="1" x14ac:dyDescent="0.2">
      <c r="A654" s="1"/>
      <c r="B654" s="5"/>
      <c r="O654" s="25"/>
    </row>
    <row r="655" spans="1:15" ht="12.75" customHeight="1" x14ac:dyDescent="0.2">
      <c r="A655" s="1"/>
      <c r="B655" s="5"/>
      <c r="O655" s="25"/>
    </row>
    <row r="656" spans="1:15" ht="12.75" customHeight="1" x14ac:dyDescent="0.2">
      <c r="A656" s="1"/>
      <c r="B656" s="5"/>
      <c r="O656" s="25"/>
    </row>
    <row r="657" spans="1:15" ht="12.75" customHeight="1" x14ac:dyDescent="0.2">
      <c r="A657" s="1"/>
      <c r="B657" s="5"/>
      <c r="O657" s="25"/>
    </row>
    <row r="658" spans="1:15" ht="12.75" customHeight="1" x14ac:dyDescent="0.2">
      <c r="A658" s="1"/>
      <c r="B658" s="5"/>
      <c r="O658" s="25"/>
    </row>
    <row r="659" spans="1:15" ht="12.75" customHeight="1" x14ac:dyDescent="0.2">
      <c r="A659" s="1"/>
      <c r="B659" s="5"/>
      <c r="O659" s="25"/>
    </row>
    <row r="660" spans="1:15" ht="12.75" customHeight="1" x14ac:dyDescent="0.2">
      <c r="A660" s="1"/>
      <c r="B660" s="5"/>
      <c r="O660" s="25"/>
    </row>
    <row r="661" spans="1:15" ht="12.75" customHeight="1" x14ac:dyDescent="0.2">
      <c r="A661" s="1"/>
      <c r="B661" s="5"/>
      <c r="O661" s="25"/>
    </row>
    <row r="662" spans="1:15" ht="12.75" customHeight="1" x14ac:dyDescent="0.2">
      <c r="A662" s="1"/>
      <c r="B662" s="5"/>
      <c r="O662" s="25"/>
    </row>
    <row r="663" spans="1:15" ht="12.75" customHeight="1" x14ac:dyDescent="0.2">
      <c r="A663" s="1"/>
      <c r="B663" s="5"/>
      <c r="O663" s="25"/>
    </row>
    <row r="664" spans="1:15" ht="12.75" customHeight="1" x14ac:dyDescent="0.2">
      <c r="A664" s="1"/>
      <c r="B664" s="5"/>
      <c r="O664" s="25"/>
    </row>
    <row r="665" spans="1:15" ht="12.75" customHeight="1" x14ac:dyDescent="0.2">
      <c r="A665" s="1"/>
      <c r="B665" s="5"/>
      <c r="O665" s="25"/>
    </row>
    <row r="666" spans="1:15" ht="12.75" customHeight="1" x14ac:dyDescent="0.2">
      <c r="A666" s="1"/>
      <c r="B666" s="5"/>
      <c r="O666" s="25"/>
    </row>
    <row r="667" spans="1:15" ht="12.75" customHeight="1" x14ac:dyDescent="0.2">
      <c r="A667" s="1"/>
      <c r="B667" s="5"/>
      <c r="O667" s="25"/>
    </row>
    <row r="668" spans="1:15" ht="12.75" customHeight="1" x14ac:dyDescent="0.2">
      <c r="A668" s="1"/>
      <c r="B668" s="5"/>
      <c r="O668" s="25"/>
    </row>
    <row r="669" spans="1:15" ht="12.75" customHeight="1" x14ac:dyDescent="0.2">
      <c r="A669" s="1"/>
      <c r="B669" s="5"/>
      <c r="O669" s="25"/>
    </row>
    <row r="670" spans="1:15" ht="12.75" customHeight="1" x14ac:dyDescent="0.2">
      <c r="A670" s="1"/>
      <c r="B670" s="5"/>
      <c r="O670" s="25"/>
    </row>
    <row r="671" spans="1:15" ht="12.75" customHeight="1" x14ac:dyDescent="0.2">
      <c r="A671" s="1"/>
      <c r="B671" s="5"/>
      <c r="O671" s="25"/>
    </row>
    <row r="672" spans="1:15" ht="12.75" customHeight="1" x14ac:dyDescent="0.2">
      <c r="A672" s="1"/>
      <c r="B672" s="5"/>
      <c r="O672" s="25"/>
    </row>
    <row r="673" spans="1:15" ht="12.75" customHeight="1" x14ac:dyDescent="0.2">
      <c r="A673" s="1"/>
      <c r="B673" s="5"/>
      <c r="O673" s="25"/>
    </row>
    <row r="674" spans="1:15" ht="12.75" customHeight="1" x14ac:dyDescent="0.2">
      <c r="A674" s="1"/>
      <c r="B674" s="5"/>
      <c r="O674" s="25"/>
    </row>
    <row r="675" spans="1:15" ht="12.75" customHeight="1" x14ac:dyDescent="0.2">
      <c r="A675" s="1"/>
      <c r="B675" s="5"/>
      <c r="O675" s="25"/>
    </row>
    <row r="676" spans="1:15" ht="12.75" customHeight="1" x14ac:dyDescent="0.2">
      <c r="A676" s="1"/>
      <c r="B676" s="5"/>
      <c r="O676" s="25"/>
    </row>
    <row r="677" spans="1:15" ht="12.75" customHeight="1" x14ac:dyDescent="0.2">
      <c r="A677" s="1"/>
      <c r="B677" s="5"/>
      <c r="O677" s="25"/>
    </row>
    <row r="678" spans="1:15" ht="12.75" customHeight="1" x14ac:dyDescent="0.2">
      <c r="A678" s="1"/>
      <c r="B678" s="5"/>
      <c r="O678" s="25"/>
    </row>
    <row r="679" spans="1:15" ht="12.75" customHeight="1" x14ac:dyDescent="0.2">
      <c r="A679" s="1"/>
      <c r="B679" s="5"/>
      <c r="O679" s="25"/>
    </row>
    <row r="680" spans="1:15" ht="12.75" customHeight="1" x14ac:dyDescent="0.2">
      <c r="A680" s="1"/>
      <c r="B680" s="5"/>
      <c r="O680" s="25"/>
    </row>
    <row r="681" spans="1:15" ht="12.75" customHeight="1" x14ac:dyDescent="0.2">
      <c r="A681" s="1"/>
      <c r="B681" s="5"/>
      <c r="O681" s="25"/>
    </row>
    <row r="682" spans="1:15" ht="12.75" customHeight="1" x14ac:dyDescent="0.2">
      <c r="A682" s="1"/>
      <c r="B682" s="5"/>
      <c r="O682" s="25"/>
    </row>
    <row r="683" spans="1:15" ht="12.75" customHeight="1" x14ac:dyDescent="0.2">
      <c r="A683" s="1"/>
      <c r="B683" s="5"/>
      <c r="O683" s="25"/>
    </row>
    <row r="684" spans="1:15" ht="12.75" customHeight="1" x14ac:dyDescent="0.2">
      <c r="A684" s="1"/>
      <c r="B684" s="5"/>
      <c r="O684" s="25"/>
    </row>
    <row r="685" spans="1:15" ht="12.75" customHeight="1" x14ac:dyDescent="0.2">
      <c r="A685" s="1"/>
      <c r="B685" s="5"/>
      <c r="O685" s="25"/>
    </row>
    <row r="686" spans="1:15" ht="12.75" customHeight="1" x14ac:dyDescent="0.2">
      <c r="A686" s="1"/>
      <c r="B686" s="5"/>
      <c r="O686" s="25"/>
    </row>
    <row r="687" spans="1:15" ht="12.75" customHeight="1" x14ac:dyDescent="0.2">
      <c r="A687" s="1"/>
      <c r="B687" s="5"/>
      <c r="O687" s="25"/>
    </row>
    <row r="688" spans="1:15" ht="12.75" customHeight="1" x14ac:dyDescent="0.2">
      <c r="A688" s="1"/>
      <c r="B688" s="5"/>
      <c r="O688" s="25"/>
    </row>
    <row r="689" spans="1:15" ht="12.75" customHeight="1" x14ac:dyDescent="0.2">
      <c r="A689" s="1"/>
      <c r="B689" s="5"/>
      <c r="O689" s="25"/>
    </row>
    <row r="690" spans="1:15" ht="12.75" customHeight="1" x14ac:dyDescent="0.2">
      <c r="A690" s="1"/>
      <c r="B690" s="5"/>
      <c r="O690" s="25"/>
    </row>
    <row r="691" spans="1:15" ht="12.75" customHeight="1" x14ac:dyDescent="0.2">
      <c r="A691" s="1"/>
      <c r="B691" s="5"/>
      <c r="O691" s="25"/>
    </row>
    <row r="692" spans="1:15" ht="12.75" customHeight="1" x14ac:dyDescent="0.2">
      <c r="A692" s="1"/>
      <c r="B692" s="5"/>
      <c r="O692" s="25"/>
    </row>
    <row r="693" spans="1:15" ht="12.75" customHeight="1" x14ac:dyDescent="0.2">
      <c r="A693" s="1"/>
      <c r="B693" s="5"/>
      <c r="O693" s="25"/>
    </row>
    <row r="694" spans="1:15" ht="12.75" customHeight="1" x14ac:dyDescent="0.2">
      <c r="A694" s="1"/>
      <c r="B694" s="5"/>
      <c r="O694" s="25"/>
    </row>
    <row r="695" spans="1:15" ht="12.75" customHeight="1" x14ac:dyDescent="0.2">
      <c r="A695" s="1"/>
      <c r="B695" s="5"/>
      <c r="O695" s="25"/>
    </row>
    <row r="696" spans="1:15" ht="12.75" customHeight="1" x14ac:dyDescent="0.2">
      <c r="A696" s="1"/>
      <c r="B696" s="5"/>
      <c r="O696" s="25"/>
    </row>
    <row r="697" spans="1:15" ht="12.75" customHeight="1" x14ac:dyDescent="0.2">
      <c r="A697" s="1"/>
      <c r="B697" s="5"/>
      <c r="O697" s="25"/>
    </row>
    <row r="698" spans="1:15" ht="12.75" customHeight="1" x14ac:dyDescent="0.2">
      <c r="A698" s="1"/>
      <c r="B698" s="5"/>
      <c r="O698" s="25"/>
    </row>
    <row r="699" spans="1:15" ht="12.75" customHeight="1" x14ac:dyDescent="0.2">
      <c r="A699" s="1"/>
      <c r="B699" s="5"/>
      <c r="O699" s="25"/>
    </row>
    <row r="700" spans="1:15" ht="12.75" customHeight="1" x14ac:dyDescent="0.2">
      <c r="A700" s="1"/>
      <c r="B700" s="5"/>
      <c r="O700" s="25"/>
    </row>
    <row r="701" spans="1:15" ht="12.75" customHeight="1" x14ac:dyDescent="0.2">
      <c r="A701" s="1"/>
      <c r="B701" s="5"/>
      <c r="O701" s="25"/>
    </row>
    <row r="702" spans="1:15" ht="12.75" customHeight="1" x14ac:dyDescent="0.2">
      <c r="A702" s="1"/>
      <c r="B702" s="5"/>
      <c r="O702" s="25"/>
    </row>
    <row r="703" spans="1:15" ht="12.75" customHeight="1" x14ac:dyDescent="0.2">
      <c r="A703" s="1"/>
      <c r="B703" s="5"/>
      <c r="O703" s="25"/>
    </row>
    <row r="704" spans="1:15" ht="12.75" customHeight="1" x14ac:dyDescent="0.2">
      <c r="A704" s="1"/>
      <c r="B704" s="5"/>
      <c r="O704" s="25"/>
    </row>
    <row r="705" spans="1:15" ht="12.75" customHeight="1" x14ac:dyDescent="0.2">
      <c r="A705" s="1"/>
      <c r="B705" s="5"/>
      <c r="O705" s="25"/>
    </row>
    <row r="706" spans="1:15" ht="12.75" customHeight="1" x14ac:dyDescent="0.2">
      <c r="A706" s="1"/>
      <c r="B706" s="5"/>
      <c r="O706" s="25"/>
    </row>
    <row r="707" spans="1:15" ht="12.75" customHeight="1" x14ac:dyDescent="0.2">
      <c r="A707" s="1"/>
      <c r="B707" s="5"/>
      <c r="O707" s="25"/>
    </row>
    <row r="708" spans="1:15" ht="12.75" customHeight="1" x14ac:dyDescent="0.2">
      <c r="A708" s="1"/>
      <c r="B708" s="5"/>
      <c r="O708" s="25"/>
    </row>
    <row r="709" spans="1:15" ht="12.75" customHeight="1" x14ac:dyDescent="0.2">
      <c r="A709" s="1"/>
      <c r="B709" s="5"/>
      <c r="O709" s="25"/>
    </row>
    <row r="710" spans="1:15" ht="12.75" customHeight="1" x14ac:dyDescent="0.2">
      <c r="A710" s="1"/>
      <c r="B710" s="5"/>
      <c r="O710" s="25"/>
    </row>
    <row r="711" spans="1:15" ht="12.75" customHeight="1" x14ac:dyDescent="0.2">
      <c r="A711" s="1"/>
      <c r="B711" s="5"/>
      <c r="O711" s="25"/>
    </row>
    <row r="712" spans="1:15" ht="12.75" customHeight="1" x14ac:dyDescent="0.2">
      <c r="A712" s="1"/>
      <c r="B712" s="5"/>
      <c r="O712" s="25"/>
    </row>
    <row r="713" spans="1:15" ht="12.75" customHeight="1" x14ac:dyDescent="0.2">
      <c r="A713" s="1"/>
      <c r="B713" s="5"/>
      <c r="O713" s="25"/>
    </row>
    <row r="714" spans="1:15" ht="12.75" customHeight="1" x14ac:dyDescent="0.2">
      <c r="A714" s="1"/>
      <c r="B714" s="5"/>
      <c r="O714" s="25"/>
    </row>
    <row r="715" spans="1:15" ht="12.75" customHeight="1" x14ac:dyDescent="0.2">
      <c r="A715" s="1"/>
      <c r="B715" s="5"/>
      <c r="O715" s="25"/>
    </row>
    <row r="716" spans="1:15" ht="12.75" customHeight="1" x14ac:dyDescent="0.2">
      <c r="A716" s="1"/>
      <c r="B716" s="5"/>
      <c r="O716" s="25"/>
    </row>
    <row r="717" spans="1:15" ht="12.75" customHeight="1" x14ac:dyDescent="0.2">
      <c r="A717" s="1"/>
      <c r="B717" s="5"/>
      <c r="O717" s="25"/>
    </row>
    <row r="718" spans="1:15" ht="12.75" customHeight="1" x14ac:dyDescent="0.2">
      <c r="A718" s="1"/>
      <c r="B718" s="5"/>
      <c r="O718" s="25"/>
    </row>
    <row r="719" spans="1:15" ht="12.75" customHeight="1" x14ac:dyDescent="0.2">
      <c r="A719" s="1"/>
      <c r="B719" s="5"/>
      <c r="O719" s="25"/>
    </row>
    <row r="720" spans="1:15" ht="12.75" customHeight="1" x14ac:dyDescent="0.2">
      <c r="A720" s="1"/>
      <c r="B720" s="5"/>
      <c r="O720" s="25"/>
    </row>
    <row r="721" spans="1:15" ht="12.75" customHeight="1" x14ac:dyDescent="0.2">
      <c r="A721" s="1"/>
      <c r="B721" s="5"/>
      <c r="O721" s="25"/>
    </row>
    <row r="722" spans="1:15" ht="12.75" customHeight="1" x14ac:dyDescent="0.2">
      <c r="A722" s="1"/>
      <c r="B722" s="5"/>
      <c r="O722" s="25"/>
    </row>
    <row r="723" spans="1:15" ht="12.75" customHeight="1" x14ac:dyDescent="0.2">
      <c r="A723" s="1"/>
      <c r="B723" s="5"/>
      <c r="O723" s="25"/>
    </row>
    <row r="724" spans="1:15" ht="12.75" customHeight="1" x14ac:dyDescent="0.2">
      <c r="A724" s="1"/>
      <c r="B724" s="5"/>
      <c r="O724" s="25"/>
    </row>
    <row r="725" spans="1:15" ht="12.75" customHeight="1" x14ac:dyDescent="0.2">
      <c r="A725" s="1"/>
      <c r="B725" s="5"/>
      <c r="O725" s="25"/>
    </row>
    <row r="726" spans="1:15" ht="12.75" customHeight="1" x14ac:dyDescent="0.2">
      <c r="A726" s="1"/>
      <c r="B726" s="5"/>
      <c r="O726" s="25"/>
    </row>
    <row r="727" spans="1:15" ht="12.75" customHeight="1" x14ac:dyDescent="0.2">
      <c r="A727" s="1"/>
      <c r="B727" s="5"/>
      <c r="O727" s="25"/>
    </row>
    <row r="728" spans="1:15" ht="12.75" customHeight="1" x14ac:dyDescent="0.2">
      <c r="A728" s="1"/>
      <c r="B728" s="5"/>
      <c r="O728" s="25"/>
    </row>
    <row r="729" spans="1:15" ht="12.75" customHeight="1" x14ac:dyDescent="0.2">
      <c r="A729" s="1"/>
      <c r="B729" s="5"/>
      <c r="O729" s="25"/>
    </row>
    <row r="730" spans="1:15" ht="12.75" customHeight="1" x14ac:dyDescent="0.2">
      <c r="A730" s="1"/>
      <c r="B730" s="5"/>
      <c r="O730" s="25"/>
    </row>
    <row r="731" spans="1:15" ht="12.75" customHeight="1" x14ac:dyDescent="0.2">
      <c r="A731" s="1"/>
      <c r="B731" s="5"/>
      <c r="O731" s="25"/>
    </row>
    <row r="732" spans="1:15" ht="12.75" customHeight="1" x14ac:dyDescent="0.2">
      <c r="A732" s="1"/>
      <c r="B732" s="5"/>
      <c r="O732" s="25"/>
    </row>
    <row r="733" spans="1:15" ht="12.75" customHeight="1" x14ac:dyDescent="0.2">
      <c r="A733" s="1"/>
      <c r="B733" s="5"/>
      <c r="O733" s="25"/>
    </row>
    <row r="734" spans="1:15" ht="12.75" customHeight="1" x14ac:dyDescent="0.2">
      <c r="A734" s="1"/>
      <c r="B734" s="5"/>
      <c r="O734" s="25"/>
    </row>
    <row r="735" spans="1:15" ht="12.75" customHeight="1" x14ac:dyDescent="0.2">
      <c r="A735" s="1"/>
      <c r="B735" s="5"/>
      <c r="O735" s="25"/>
    </row>
    <row r="736" spans="1:15" ht="12.75" customHeight="1" x14ac:dyDescent="0.2">
      <c r="A736" s="1"/>
      <c r="B736" s="5"/>
      <c r="O736" s="25"/>
    </row>
    <row r="737" spans="1:15" ht="12.75" customHeight="1" x14ac:dyDescent="0.2">
      <c r="A737" s="1"/>
      <c r="B737" s="5"/>
      <c r="O737" s="25"/>
    </row>
    <row r="738" spans="1:15" ht="12.75" customHeight="1" x14ac:dyDescent="0.2">
      <c r="A738" s="1"/>
      <c r="B738" s="5"/>
      <c r="O738" s="25"/>
    </row>
    <row r="739" spans="1:15" ht="12.75" customHeight="1" x14ac:dyDescent="0.2">
      <c r="A739" s="1"/>
      <c r="B739" s="5"/>
      <c r="O739" s="25"/>
    </row>
    <row r="740" spans="1:15" ht="12.75" customHeight="1" x14ac:dyDescent="0.2">
      <c r="A740" s="1"/>
      <c r="B740" s="5"/>
      <c r="O740" s="25"/>
    </row>
    <row r="741" spans="1:15" ht="12.75" customHeight="1" x14ac:dyDescent="0.2">
      <c r="A741" s="1"/>
      <c r="B741" s="5"/>
      <c r="O741" s="25"/>
    </row>
    <row r="742" spans="1:15" ht="12.75" customHeight="1" x14ac:dyDescent="0.2">
      <c r="A742" s="1"/>
      <c r="B742" s="5"/>
      <c r="O742" s="25"/>
    </row>
    <row r="743" spans="1:15" ht="12.75" customHeight="1" x14ac:dyDescent="0.2">
      <c r="A743" s="1"/>
      <c r="B743" s="5"/>
      <c r="O743" s="25"/>
    </row>
    <row r="744" spans="1:15" ht="12.75" customHeight="1" x14ac:dyDescent="0.2">
      <c r="A744" s="1"/>
      <c r="B744" s="5"/>
      <c r="O744" s="25"/>
    </row>
    <row r="745" spans="1:15" ht="12.75" customHeight="1" x14ac:dyDescent="0.2">
      <c r="A745" s="1"/>
      <c r="B745" s="5"/>
      <c r="O745" s="25"/>
    </row>
    <row r="746" spans="1:15" ht="12.75" customHeight="1" x14ac:dyDescent="0.2">
      <c r="A746" s="1"/>
      <c r="B746" s="5"/>
      <c r="O746" s="25"/>
    </row>
    <row r="747" spans="1:15" ht="12.75" customHeight="1" x14ac:dyDescent="0.2">
      <c r="A747" s="1"/>
      <c r="B747" s="5"/>
      <c r="O747" s="25"/>
    </row>
    <row r="748" spans="1:15" ht="12.75" customHeight="1" x14ac:dyDescent="0.2">
      <c r="A748" s="1"/>
      <c r="B748" s="5"/>
      <c r="O748" s="25"/>
    </row>
    <row r="749" spans="1:15" ht="12.75" customHeight="1" x14ac:dyDescent="0.2">
      <c r="A749" s="1"/>
      <c r="B749" s="5"/>
      <c r="O749" s="25"/>
    </row>
    <row r="750" spans="1:15" ht="12.75" customHeight="1" x14ac:dyDescent="0.2">
      <c r="A750" s="1"/>
      <c r="B750" s="5"/>
      <c r="O750" s="25"/>
    </row>
    <row r="751" spans="1:15" ht="12.75" customHeight="1" x14ac:dyDescent="0.2">
      <c r="A751" s="1"/>
      <c r="B751" s="5"/>
      <c r="O751" s="25"/>
    </row>
    <row r="752" spans="1:15" ht="12.75" customHeight="1" x14ac:dyDescent="0.2">
      <c r="A752" s="1"/>
      <c r="B752" s="5"/>
      <c r="O752" s="25"/>
    </row>
    <row r="753" spans="1:15" ht="12.75" customHeight="1" x14ac:dyDescent="0.2">
      <c r="A753" s="1"/>
      <c r="B753" s="5"/>
      <c r="O753" s="25"/>
    </row>
    <row r="754" spans="1:15" ht="12.75" customHeight="1" x14ac:dyDescent="0.2">
      <c r="A754" s="1"/>
      <c r="B754" s="5"/>
      <c r="O754" s="25"/>
    </row>
    <row r="755" spans="1:15" ht="12.75" customHeight="1" x14ac:dyDescent="0.2">
      <c r="A755" s="1"/>
      <c r="B755" s="5"/>
      <c r="O755" s="25"/>
    </row>
    <row r="756" spans="1:15" ht="12.75" customHeight="1" x14ac:dyDescent="0.2">
      <c r="A756" s="1"/>
      <c r="B756" s="5"/>
      <c r="O756" s="25"/>
    </row>
    <row r="757" spans="1:15" ht="12.75" customHeight="1" x14ac:dyDescent="0.2">
      <c r="A757" s="1"/>
      <c r="B757" s="5"/>
      <c r="O757" s="25"/>
    </row>
    <row r="758" spans="1:15" ht="12.75" customHeight="1" x14ac:dyDescent="0.2">
      <c r="A758" s="1"/>
      <c r="B758" s="5"/>
      <c r="O758" s="25"/>
    </row>
    <row r="759" spans="1:15" ht="12.75" customHeight="1" x14ac:dyDescent="0.2">
      <c r="A759" s="1"/>
      <c r="B759" s="5"/>
      <c r="O759" s="25"/>
    </row>
    <row r="760" spans="1:15" ht="12.75" customHeight="1" x14ac:dyDescent="0.2">
      <c r="A760" s="1"/>
      <c r="B760" s="5"/>
      <c r="O760" s="25"/>
    </row>
    <row r="761" spans="1:15" ht="12.75" customHeight="1" x14ac:dyDescent="0.2">
      <c r="A761" s="1"/>
      <c r="B761" s="5"/>
      <c r="O761" s="25"/>
    </row>
    <row r="762" spans="1:15" ht="12.75" customHeight="1" x14ac:dyDescent="0.2">
      <c r="A762" s="1"/>
      <c r="B762" s="5"/>
      <c r="O762" s="25"/>
    </row>
    <row r="763" spans="1:15" ht="12.75" customHeight="1" x14ac:dyDescent="0.2">
      <c r="A763" s="1"/>
      <c r="B763" s="5"/>
      <c r="O763" s="25"/>
    </row>
    <row r="764" spans="1:15" ht="12.75" customHeight="1" x14ac:dyDescent="0.2">
      <c r="A764" s="1"/>
      <c r="B764" s="5"/>
      <c r="O764" s="25"/>
    </row>
    <row r="765" spans="1:15" ht="12.75" customHeight="1" x14ac:dyDescent="0.2">
      <c r="A765" s="1"/>
      <c r="B765" s="5"/>
      <c r="O765" s="25"/>
    </row>
    <row r="766" spans="1:15" ht="12.75" customHeight="1" x14ac:dyDescent="0.2">
      <c r="A766" s="1"/>
      <c r="B766" s="5"/>
      <c r="O766" s="25"/>
    </row>
    <row r="767" spans="1:15" ht="12.75" customHeight="1" x14ac:dyDescent="0.2">
      <c r="A767" s="1"/>
      <c r="B767" s="5"/>
      <c r="O767" s="25"/>
    </row>
    <row r="768" spans="1:15" ht="12.75" customHeight="1" x14ac:dyDescent="0.2">
      <c r="A768" s="1"/>
      <c r="B768" s="5"/>
      <c r="O768" s="25"/>
    </row>
    <row r="769" spans="1:15" ht="12.75" customHeight="1" x14ac:dyDescent="0.2">
      <c r="A769" s="1"/>
      <c r="B769" s="5"/>
      <c r="O769" s="25"/>
    </row>
    <row r="770" spans="1:15" ht="12.75" customHeight="1" x14ac:dyDescent="0.2">
      <c r="A770" s="1"/>
      <c r="B770" s="5"/>
      <c r="O770" s="25"/>
    </row>
    <row r="771" spans="1:15" ht="12.75" customHeight="1" x14ac:dyDescent="0.2">
      <c r="A771" s="1"/>
      <c r="B771" s="5"/>
      <c r="O771" s="25"/>
    </row>
    <row r="772" spans="1:15" ht="12.75" customHeight="1" x14ac:dyDescent="0.2">
      <c r="A772" s="1"/>
      <c r="B772" s="5"/>
      <c r="O772" s="25"/>
    </row>
    <row r="773" spans="1:15" ht="12.75" customHeight="1" x14ac:dyDescent="0.2">
      <c r="A773" s="1"/>
      <c r="B773" s="5"/>
      <c r="O773" s="25"/>
    </row>
    <row r="774" spans="1:15" ht="12.75" customHeight="1" x14ac:dyDescent="0.2">
      <c r="A774" s="1"/>
      <c r="B774" s="5"/>
      <c r="O774" s="25"/>
    </row>
    <row r="775" spans="1:15" ht="12.75" customHeight="1" x14ac:dyDescent="0.2">
      <c r="A775" s="1"/>
      <c r="B775" s="5"/>
      <c r="O775" s="25"/>
    </row>
    <row r="776" spans="1:15" ht="12.75" customHeight="1" x14ac:dyDescent="0.2">
      <c r="A776" s="1"/>
      <c r="B776" s="5"/>
      <c r="O776" s="25"/>
    </row>
    <row r="777" spans="1:15" ht="12.75" customHeight="1" x14ac:dyDescent="0.2">
      <c r="A777" s="1"/>
      <c r="B777" s="5"/>
      <c r="O777" s="25"/>
    </row>
    <row r="778" spans="1:15" ht="12.75" customHeight="1" x14ac:dyDescent="0.2">
      <c r="A778" s="1"/>
      <c r="B778" s="5"/>
      <c r="O778" s="25"/>
    </row>
    <row r="779" spans="1:15" ht="12.75" customHeight="1" x14ac:dyDescent="0.2">
      <c r="A779" s="1"/>
      <c r="B779" s="5"/>
      <c r="O779" s="25"/>
    </row>
    <row r="780" spans="1:15" ht="12.75" customHeight="1" x14ac:dyDescent="0.2">
      <c r="A780" s="1"/>
      <c r="B780" s="5"/>
      <c r="O780" s="25"/>
    </row>
    <row r="781" spans="1:15" ht="12.75" customHeight="1" x14ac:dyDescent="0.2">
      <c r="A781" s="1"/>
      <c r="B781" s="5"/>
      <c r="O781" s="25"/>
    </row>
    <row r="782" spans="1:15" ht="12.75" customHeight="1" x14ac:dyDescent="0.2">
      <c r="A782" s="1"/>
      <c r="B782" s="5"/>
      <c r="O782" s="25"/>
    </row>
    <row r="783" spans="1:15" ht="12.75" customHeight="1" x14ac:dyDescent="0.2">
      <c r="A783" s="1"/>
      <c r="B783" s="5"/>
      <c r="O783" s="25"/>
    </row>
    <row r="784" spans="1:15" ht="12.75" customHeight="1" x14ac:dyDescent="0.2">
      <c r="A784" s="1"/>
      <c r="B784" s="5"/>
      <c r="O784" s="25"/>
    </row>
    <row r="785" spans="1:15" ht="12.75" customHeight="1" x14ac:dyDescent="0.2">
      <c r="A785" s="1"/>
      <c r="B785" s="5"/>
      <c r="O785" s="25"/>
    </row>
    <row r="786" spans="1:15" ht="12.75" customHeight="1" x14ac:dyDescent="0.2">
      <c r="A786" s="1"/>
      <c r="B786" s="5"/>
      <c r="O786" s="25"/>
    </row>
    <row r="787" spans="1:15" ht="12.75" customHeight="1" x14ac:dyDescent="0.2">
      <c r="A787" s="1"/>
      <c r="B787" s="5"/>
      <c r="O787" s="25"/>
    </row>
    <row r="788" spans="1:15" ht="12.75" customHeight="1" x14ac:dyDescent="0.2">
      <c r="A788" s="1"/>
      <c r="B788" s="5"/>
      <c r="O788" s="25"/>
    </row>
    <row r="789" spans="1:15" ht="12.75" customHeight="1" x14ac:dyDescent="0.2">
      <c r="A789" s="1"/>
      <c r="B789" s="5"/>
      <c r="O789" s="25"/>
    </row>
    <row r="790" spans="1:15" ht="12.75" customHeight="1" x14ac:dyDescent="0.2">
      <c r="A790" s="1"/>
      <c r="B790" s="5"/>
      <c r="O790" s="25"/>
    </row>
    <row r="791" spans="1:15" ht="12.75" customHeight="1" x14ac:dyDescent="0.2">
      <c r="A791" s="1"/>
      <c r="B791" s="5"/>
      <c r="O791" s="25"/>
    </row>
    <row r="792" spans="1:15" ht="12.75" customHeight="1" x14ac:dyDescent="0.2">
      <c r="A792" s="1"/>
      <c r="B792" s="5"/>
      <c r="O792" s="25"/>
    </row>
    <row r="793" spans="1:15" ht="12.75" customHeight="1" x14ac:dyDescent="0.2">
      <c r="A793" s="1"/>
      <c r="B793" s="5"/>
      <c r="O793" s="25"/>
    </row>
    <row r="794" spans="1:15" ht="12.75" customHeight="1" x14ac:dyDescent="0.2">
      <c r="A794" s="1"/>
      <c r="B794" s="5"/>
      <c r="O794" s="25"/>
    </row>
    <row r="795" spans="1:15" ht="12.75" customHeight="1" x14ac:dyDescent="0.2">
      <c r="A795" s="1"/>
      <c r="B795" s="5"/>
      <c r="O795" s="25"/>
    </row>
    <row r="796" spans="1:15" ht="12.75" customHeight="1" x14ac:dyDescent="0.2">
      <c r="A796" s="1"/>
      <c r="B796" s="5"/>
      <c r="O796" s="25"/>
    </row>
    <row r="797" spans="1:15" ht="12.75" customHeight="1" x14ac:dyDescent="0.2">
      <c r="A797" s="1"/>
      <c r="B797" s="5"/>
      <c r="O797" s="25"/>
    </row>
    <row r="798" spans="1:15" ht="12.75" customHeight="1" x14ac:dyDescent="0.2">
      <c r="A798" s="1"/>
      <c r="B798" s="5"/>
      <c r="O798" s="25"/>
    </row>
    <row r="799" spans="1:15" ht="12.75" customHeight="1" x14ac:dyDescent="0.2">
      <c r="A799" s="1"/>
      <c r="B799" s="5"/>
      <c r="O799" s="25"/>
    </row>
    <row r="800" spans="1:15" ht="12.75" customHeight="1" x14ac:dyDescent="0.2">
      <c r="A800" s="1"/>
      <c r="B800" s="5"/>
      <c r="O800" s="25"/>
    </row>
    <row r="801" spans="1:15" ht="12.75" customHeight="1" x14ac:dyDescent="0.2">
      <c r="A801" s="1"/>
      <c r="B801" s="5"/>
      <c r="O801" s="25"/>
    </row>
    <row r="802" spans="1:15" ht="12.75" customHeight="1" x14ac:dyDescent="0.2">
      <c r="A802" s="1"/>
      <c r="B802" s="5"/>
      <c r="O802" s="25"/>
    </row>
    <row r="803" spans="1:15" ht="12.75" customHeight="1" x14ac:dyDescent="0.2">
      <c r="A803" s="1"/>
      <c r="B803" s="5"/>
      <c r="O803" s="25"/>
    </row>
    <row r="804" spans="1:15" ht="12.75" customHeight="1" x14ac:dyDescent="0.2">
      <c r="A804" s="1"/>
      <c r="B804" s="5"/>
      <c r="O804" s="25"/>
    </row>
    <row r="805" spans="1:15" ht="12.75" customHeight="1" x14ac:dyDescent="0.2">
      <c r="A805" s="1"/>
      <c r="B805" s="5"/>
      <c r="O805" s="25"/>
    </row>
    <row r="806" spans="1:15" ht="12.75" customHeight="1" x14ac:dyDescent="0.2">
      <c r="A806" s="1"/>
      <c r="B806" s="5"/>
      <c r="O806" s="25"/>
    </row>
    <row r="807" spans="1:15" ht="12.75" customHeight="1" x14ac:dyDescent="0.2">
      <c r="A807" s="1"/>
      <c r="B807" s="5"/>
      <c r="O807" s="25"/>
    </row>
    <row r="808" spans="1:15" ht="12.75" customHeight="1" x14ac:dyDescent="0.2">
      <c r="A808" s="1"/>
      <c r="B808" s="5"/>
      <c r="O808" s="25"/>
    </row>
    <row r="809" spans="1:15" ht="12.75" customHeight="1" x14ac:dyDescent="0.2">
      <c r="A809" s="1"/>
      <c r="B809" s="5"/>
      <c r="O809" s="25"/>
    </row>
    <row r="810" spans="1:15" ht="12.75" customHeight="1" x14ac:dyDescent="0.2">
      <c r="A810" s="1"/>
      <c r="B810" s="5"/>
      <c r="O810" s="25"/>
    </row>
    <row r="811" spans="1:15" ht="12.75" customHeight="1" x14ac:dyDescent="0.2">
      <c r="A811" s="1"/>
      <c r="B811" s="5"/>
      <c r="O811" s="25"/>
    </row>
    <row r="812" spans="1:15" ht="12.75" customHeight="1" x14ac:dyDescent="0.2">
      <c r="A812" s="1"/>
      <c r="B812" s="5"/>
      <c r="O812" s="25"/>
    </row>
    <row r="813" spans="1:15" ht="12.75" customHeight="1" x14ac:dyDescent="0.2">
      <c r="A813" s="1"/>
      <c r="B813" s="5"/>
      <c r="O813" s="25"/>
    </row>
    <row r="814" spans="1:15" ht="12.75" customHeight="1" x14ac:dyDescent="0.2">
      <c r="A814" s="1"/>
      <c r="B814" s="5"/>
      <c r="O814" s="25"/>
    </row>
    <row r="815" spans="1:15" ht="12.75" customHeight="1" x14ac:dyDescent="0.2">
      <c r="A815" s="1"/>
      <c r="B815" s="5"/>
      <c r="O815" s="25"/>
    </row>
    <row r="816" spans="1:15" ht="12.75" customHeight="1" x14ac:dyDescent="0.2">
      <c r="A816" s="1"/>
      <c r="B816" s="5"/>
      <c r="O816" s="25"/>
    </row>
    <row r="817" spans="1:15" ht="12.75" customHeight="1" x14ac:dyDescent="0.2">
      <c r="A817" s="1"/>
      <c r="B817" s="5"/>
      <c r="O817" s="25"/>
    </row>
    <row r="818" spans="1:15" ht="12.75" customHeight="1" x14ac:dyDescent="0.2">
      <c r="A818" s="1"/>
      <c r="B818" s="5"/>
      <c r="O818" s="25"/>
    </row>
    <row r="819" spans="1:15" ht="12.75" customHeight="1" x14ac:dyDescent="0.2">
      <c r="A819" s="1"/>
      <c r="B819" s="5"/>
      <c r="O819" s="25"/>
    </row>
    <row r="820" spans="1:15" ht="12.75" customHeight="1" x14ac:dyDescent="0.2">
      <c r="A820" s="1"/>
      <c r="B820" s="5"/>
      <c r="O820" s="25"/>
    </row>
    <row r="821" spans="1:15" ht="12.75" customHeight="1" x14ac:dyDescent="0.2">
      <c r="A821" s="1"/>
      <c r="B821" s="5"/>
      <c r="O821" s="25"/>
    </row>
    <row r="822" spans="1:15" ht="12.75" customHeight="1" x14ac:dyDescent="0.2">
      <c r="A822" s="1"/>
      <c r="B822" s="5"/>
      <c r="O822" s="25"/>
    </row>
    <row r="823" spans="1:15" ht="12.75" customHeight="1" x14ac:dyDescent="0.2">
      <c r="A823" s="1"/>
      <c r="B823" s="5"/>
      <c r="O823" s="25"/>
    </row>
    <row r="824" spans="1:15" ht="12.75" customHeight="1" x14ac:dyDescent="0.2">
      <c r="A824" s="1"/>
      <c r="B824" s="5"/>
      <c r="O824" s="25"/>
    </row>
    <row r="825" spans="1:15" ht="12.75" customHeight="1" x14ac:dyDescent="0.2">
      <c r="A825" s="1"/>
      <c r="B825" s="5"/>
      <c r="O825" s="25"/>
    </row>
    <row r="826" spans="1:15" ht="12.75" customHeight="1" x14ac:dyDescent="0.2">
      <c r="A826" s="1"/>
      <c r="B826" s="5"/>
      <c r="O826" s="25"/>
    </row>
    <row r="827" spans="1:15" ht="12.75" customHeight="1" x14ac:dyDescent="0.2">
      <c r="A827" s="1"/>
      <c r="B827" s="5"/>
      <c r="O827" s="25"/>
    </row>
    <row r="828" spans="1:15" ht="12.75" customHeight="1" x14ac:dyDescent="0.2">
      <c r="A828" s="1"/>
      <c r="B828" s="5"/>
      <c r="O828" s="25"/>
    </row>
    <row r="829" spans="1:15" ht="12.75" customHeight="1" x14ac:dyDescent="0.2">
      <c r="A829" s="1"/>
      <c r="B829" s="5"/>
      <c r="O829" s="25"/>
    </row>
    <row r="830" spans="1:15" ht="12.75" customHeight="1" x14ac:dyDescent="0.2">
      <c r="A830" s="1"/>
      <c r="B830" s="5"/>
      <c r="O830" s="25"/>
    </row>
    <row r="831" spans="1:15" ht="12.75" customHeight="1" x14ac:dyDescent="0.2">
      <c r="A831" s="1"/>
      <c r="B831" s="5"/>
      <c r="O831" s="25"/>
    </row>
    <row r="832" spans="1:15" ht="12.75" customHeight="1" x14ac:dyDescent="0.2">
      <c r="A832" s="1"/>
      <c r="B832" s="5"/>
      <c r="O832" s="25"/>
    </row>
    <row r="833" spans="1:15" ht="12.75" customHeight="1" x14ac:dyDescent="0.2">
      <c r="A833" s="1"/>
      <c r="B833" s="5"/>
      <c r="O833" s="25"/>
    </row>
    <row r="834" spans="1:15" ht="12.75" customHeight="1" x14ac:dyDescent="0.2">
      <c r="A834" s="1"/>
      <c r="B834" s="5"/>
      <c r="O834" s="25"/>
    </row>
    <row r="835" spans="1:15" ht="12.75" customHeight="1" x14ac:dyDescent="0.2">
      <c r="A835" s="1"/>
      <c r="B835" s="5"/>
      <c r="O835" s="25"/>
    </row>
    <row r="836" spans="1:15" ht="12.75" customHeight="1" x14ac:dyDescent="0.2">
      <c r="A836" s="1"/>
      <c r="B836" s="5"/>
      <c r="O836" s="25"/>
    </row>
    <row r="837" spans="1:15" ht="12.75" customHeight="1" x14ac:dyDescent="0.2">
      <c r="A837" s="1"/>
      <c r="B837" s="5"/>
      <c r="O837" s="25"/>
    </row>
    <row r="838" spans="1:15" ht="12.75" customHeight="1" x14ac:dyDescent="0.2">
      <c r="A838" s="1"/>
      <c r="B838" s="5"/>
      <c r="O838" s="25"/>
    </row>
    <row r="839" spans="1:15" ht="12.75" customHeight="1" x14ac:dyDescent="0.2">
      <c r="A839" s="1"/>
      <c r="B839" s="5"/>
      <c r="O839" s="25"/>
    </row>
    <row r="840" spans="1:15" ht="12.75" customHeight="1" x14ac:dyDescent="0.2">
      <c r="A840" s="1"/>
      <c r="B840" s="5"/>
      <c r="O840" s="25"/>
    </row>
    <row r="841" spans="1:15" ht="12.75" customHeight="1" x14ac:dyDescent="0.2">
      <c r="A841" s="1"/>
      <c r="B841" s="5"/>
      <c r="O841" s="25"/>
    </row>
    <row r="842" spans="1:15" ht="12.75" customHeight="1" x14ac:dyDescent="0.2">
      <c r="A842" s="1"/>
      <c r="B842" s="5"/>
      <c r="O842" s="25"/>
    </row>
    <row r="843" spans="1:15" ht="12.75" customHeight="1" x14ac:dyDescent="0.2">
      <c r="A843" s="1"/>
      <c r="B843" s="5"/>
      <c r="O843" s="25"/>
    </row>
    <row r="844" spans="1:15" ht="12.75" customHeight="1" x14ac:dyDescent="0.2">
      <c r="A844" s="1"/>
      <c r="B844" s="5"/>
      <c r="O844" s="25"/>
    </row>
    <row r="845" spans="1:15" ht="12.75" customHeight="1" x14ac:dyDescent="0.2">
      <c r="A845" s="1"/>
      <c r="B845" s="5"/>
      <c r="O845" s="25"/>
    </row>
    <row r="846" spans="1:15" ht="12.75" customHeight="1" x14ac:dyDescent="0.2">
      <c r="A846" s="1"/>
      <c r="B846" s="5"/>
      <c r="O846" s="25"/>
    </row>
    <row r="847" spans="1:15" ht="12.75" customHeight="1" x14ac:dyDescent="0.2">
      <c r="A847" s="1"/>
      <c r="B847" s="5"/>
      <c r="O847" s="25"/>
    </row>
    <row r="848" spans="1:15" ht="12.75" customHeight="1" x14ac:dyDescent="0.2">
      <c r="A848" s="1"/>
      <c r="B848" s="5"/>
      <c r="O848" s="25"/>
    </row>
    <row r="849" spans="1:15" ht="12.75" customHeight="1" x14ac:dyDescent="0.2">
      <c r="A849" s="1"/>
      <c r="B849" s="5"/>
      <c r="O849" s="25"/>
    </row>
    <row r="850" spans="1:15" ht="12.75" customHeight="1" x14ac:dyDescent="0.2">
      <c r="A850" s="1"/>
      <c r="B850" s="5"/>
      <c r="O850" s="25"/>
    </row>
    <row r="851" spans="1:15" ht="12.75" customHeight="1" x14ac:dyDescent="0.2">
      <c r="A851" s="1"/>
      <c r="B851" s="5"/>
      <c r="O851" s="25"/>
    </row>
    <row r="852" spans="1:15" ht="12.75" customHeight="1" x14ac:dyDescent="0.2">
      <c r="A852" s="1"/>
      <c r="B852" s="5"/>
      <c r="O852" s="25"/>
    </row>
    <row r="853" spans="1:15" ht="12.75" customHeight="1" x14ac:dyDescent="0.2">
      <c r="A853" s="1"/>
      <c r="B853" s="5"/>
      <c r="O853" s="25"/>
    </row>
    <row r="854" spans="1:15" ht="12.75" customHeight="1" x14ac:dyDescent="0.2">
      <c r="A854" s="1"/>
      <c r="B854" s="5"/>
      <c r="O854" s="25"/>
    </row>
    <row r="855" spans="1:15" ht="12.75" customHeight="1" x14ac:dyDescent="0.2">
      <c r="A855" s="1"/>
      <c r="B855" s="5"/>
      <c r="O855" s="25"/>
    </row>
    <row r="856" spans="1:15" ht="12.75" customHeight="1" x14ac:dyDescent="0.2">
      <c r="A856" s="1"/>
      <c r="B856" s="5"/>
      <c r="O856" s="25"/>
    </row>
    <row r="857" spans="1:15" ht="12.75" customHeight="1" x14ac:dyDescent="0.2">
      <c r="A857" s="1"/>
      <c r="B857" s="5"/>
      <c r="O857" s="25"/>
    </row>
    <row r="858" spans="1:15" ht="12.75" customHeight="1" x14ac:dyDescent="0.2">
      <c r="A858" s="1"/>
      <c r="B858" s="5"/>
      <c r="O858" s="25"/>
    </row>
    <row r="859" spans="1:15" ht="12.75" customHeight="1" x14ac:dyDescent="0.2">
      <c r="A859" s="1"/>
      <c r="B859" s="5"/>
      <c r="O859" s="25"/>
    </row>
    <row r="860" spans="1:15" ht="12.75" customHeight="1" x14ac:dyDescent="0.2">
      <c r="A860" s="1"/>
      <c r="B860" s="5"/>
      <c r="O860" s="25"/>
    </row>
    <row r="861" spans="1:15" ht="12.75" customHeight="1" x14ac:dyDescent="0.2">
      <c r="A861" s="1"/>
      <c r="B861" s="5"/>
      <c r="O861" s="25"/>
    </row>
    <row r="862" spans="1:15" ht="12.75" customHeight="1" x14ac:dyDescent="0.2">
      <c r="A862" s="1"/>
      <c r="B862" s="5"/>
      <c r="O862" s="25"/>
    </row>
    <row r="863" spans="1:15" ht="12.75" customHeight="1" x14ac:dyDescent="0.2">
      <c r="A863" s="1"/>
      <c r="B863" s="5"/>
      <c r="O863" s="25"/>
    </row>
    <row r="864" spans="1:15" ht="12.75" customHeight="1" x14ac:dyDescent="0.2">
      <c r="A864" s="1"/>
      <c r="B864" s="5"/>
      <c r="O864" s="25"/>
    </row>
    <row r="865" spans="1:15" ht="12.75" customHeight="1" x14ac:dyDescent="0.2">
      <c r="A865" s="1"/>
      <c r="B865" s="5"/>
      <c r="O865" s="25"/>
    </row>
    <row r="866" spans="1:15" ht="12.75" customHeight="1" x14ac:dyDescent="0.2">
      <c r="A866" s="1"/>
      <c r="B866" s="5"/>
      <c r="O866" s="25"/>
    </row>
    <row r="867" spans="1:15" ht="12.75" customHeight="1" x14ac:dyDescent="0.2">
      <c r="A867" s="1"/>
      <c r="B867" s="5"/>
      <c r="O867" s="25"/>
    </row>
    <row r="868" spans="1:15" ht="12.75" customHeight="1" x14ac:dyDescent="0.2">
      <c r="A868" s="1"/>
      <c r="B868" s="5"/>
      <c r="O868" s="25"/>
    </row>
    <row r="869" spans="1:15" ht="12.75" customHeight="1" x14ac:dyDescent="0.2">
      <c r="A869" s="1"/>
      <c r="B869" s="5"/>
      <c r="O869" s="25"/>
    </row>
    <row r="870" spans="1:15" ht="12.75" customHeight="1" x14ac:dyDescent="0.2">
      <c r="A870" s="1"/>
      <c r="B870" s="5"/>
      <c r="O870" s="25"/>
    </row>
    <row r="871" spans="1:15" ht="12.75" customHeight="1" x14ac:dyDescent="0.2">
      <c r="A871" s="1"/>
      <c r="B871" s="5"/>
      <c r="O871" s="25"/>
    </row>
    <row r="872" spans="1:15" ht="12.75" customHeight="1" x14ac:dyDescent="0.2">
      <c r="A872" s="1"/>
      <c r="B872" s="5"/>
      <c r="O872" s="25"/>
    </row>
    <row r="873" spans="1:15" ht="12.75" customHeight="1" x14ac:dyDescent="0.2">
      <c r="A873" s="1"/>
      <c r="B873" s="5"/>
      <c r="O873" s="25"/>
    </row>
    <row r="874" spans="1:15" ht="12.75" customHeight="1" x14ac:dyDescent="0.2">
      <c r="A874" s="1"/>
      <c r="B874" s="5"/>
      <c r="O874" s="25"/>
    </row>
    <row r="875" spans="1:15" ht="12.75" customHeight="1" x14ac:dyDescent="0.2">
      <c r="A875" s="1"/>
      <c r="B875" s="5"/>
      <c r="O875" s="25"/>
    </row>
    <row r="876" spans="1:15" ht="12.75" customHeight="1" x14ac:dyDescent="0.2">
      <c r="A876" s="1"/>
      <c r="B876" s="5"/>
      <c r="O876" s="25"/>
    </row>
    <row r="877" spans="1:15" ht="12.75" customHeight="1" x14ac:dyDescent="0.2">
      <c r="A877" s="1"/>
      <c r="B877" s="5"/>
      <c r="O877" s="25"/>
    </row>
    <row r="878" spans="1:15" ht="12.75" customHeight="1" x14ac:dyDescent="0.2">
      <c r="A878" s="1"/>
      <c r="B878" s="5"/>
      <c r="O878" s="25"/>
    </row>
    <row r="879" spans="1:15" ht="12.75" customHeight="1" x14ac:dyDescent="0.2">
      <c r="A879" s="1"/>
      <c r="B879" s="5"/>
      <c r="O879" s="25"/>
    </row>
    <row r="880" spans="1:15" ht="12.75" customHeight="1" x14ac:dyDescent="0.2">
      <c r="A880" s="1"/>
      <c r="B880" s="5"/>
      <c r="O880" s="25"/>
    </row>
    <row r="881" spans="1:15" ht="12.75" customHeight="1" x14ac:dyDescent="0.2">
      <c r="A881" s="1"/>
      <c r="B881" s="5"/>
      <c r="O881" s="25"/>
    </row>
    <row r="882" spans="1:15" ht="12.75" customHeight="1" x14ac:dyDescent="0.2">
      <c r="A882" s="1"/>
      <c r="B882" s="5"/>
      <c r="O882" s="25"/>
    </row>
    <row r="883" spans="1:15" ht="12.75" customHeight="1" x14ac:dyDescent="0.2">
      <c r="A883" s="1"/>
      <c r="B883" s="5"/>
      <c r="O883" s="25"/>
    </row>
    <row r="884" spans="1:15" ht="12.75" customHeight="1" x14ac:dyDescent="0.2">
      <c r="A884" s="1"/>
      <c r="B884" s="5"/>
      <c r="O884" s="25"/>
    </row>
    <row r="885" spans="1:15" ht="12.75" customHeight="1" x14ac:dyDescent="0.2">
      <c r="A885" s="1"/>
      <c r="B885" s="5"/>
      <c r="O885" s="25"/>
    </row>
    <row r="886" spans="1:15" ht="12.75" customHeight="1" x14ac:dyDescent="0.2">
      <c r="A886" s="1"/>
      <c r="B886" s="5"/>
      <c r="O886" s="25"/>
    </row>
    <row r="887" spans="1:15" ht="12.75" customHeight="1" x14ac:dyDescent="0.2">
      <c r="A887" s="1"/>
      <c r="B887" s="5"/>
      <c r="O887" s="25"/>
    </row>
    <row r="888" spans="1:15" ht="12.75" customHeight="1" x14ac:dyDescent="0.2">
      <c r="A888" s="1"/>
      <c r="B888" s="5"/>
      <c r="O888" s="25"/>
    </row>
    <row r="889" spans="1:15" ht="12.75" customHeight="1" x14ac:dyDescent="0.2">
      <c r="A889" s="1"/>
      <c r="B889" s="5"/>
      <c r="O889" s="25"/>
    </row>
    <row r="890" spans="1:15" ht="12.75" customHeight="1" x14ac:dyDescent="0.2">
      <c r="A890" s="1"/>
      <c r="B890" s="5"/>
      <c r="O890" s="25"/>
    </row>
    <row r="891" spans="1:15" ht="12.75" customHeight="1" x14ac:dyDescent="0.2">
      <c r="A891" s="1"/>
      <c r="B891" s="5"/>
      <c r="O891" s="25"/>
    </row>
    <row r="892" spans="1:15" ht="12.75" customHeight="1" x14ac:dyDescent="0.2">
      <c r="A892" s="1"/>
      <c r="B892" s="5"/>
      <c r="O892" s="25"/>
    </row>
    <row r="893" spans="1:15" ht="12.75" customHeight="1" x14ac:dyDescent="0.2">
      <c r="A893" s="1"/>
      <c r="B893" s="5"/>
      <c r="O893" s="25"/>
    </row>
    <row r="894" spans="1:15" ht="12.75" customHeight="1" x14ac:dyDescent="0.2">
      <c r="A894" s="1"/>
      <c r="B894" s="5"/>
      <c r="O894" s="25"/>
    </row>
    <row r="895" spans="1:15" ht="12.75" customHeight="1" x14ac:dyDescent="0.2">
      <c r="A895" s="1"/>
      <c r="B895" s="5"/>
      <c r="O895" s="25"/>
    </row>
    <row r="896" spans="1:15" ht="12.75" customHeight="1" x14ac:dyDescent="0.2">
      <c r="A896" s="1"/>
      <c r="B896" s="5"/>
      <c r="O896" s="25"/>
    </row>
    <row r="897" spans="1:15" ht="12.75" customHeight="1" x14ac:dyDescent="0.2">
      <c r="A897" s="1"/>
      <c r="B897" s="5"/>
      <c r="O897" s="25"/>
    </row>
    <row r="898" spans="1:15" ht="12.75" customHeight="1" x14ac:dyDescent="0.2">
      <c r="A898" s="1"/>
      <c r="B898" s="5"/>
      <c r="O898" s="25"/>
    </row>
    <row r="899" spans="1:15" ht="12.75" customHeight="1" x14ac:dyDescent="0.2">
      <c r="A899" s="1"/>
      <c r="B899" s="5"/>
      <c r="O899" s="25"/>
    </row>
    <row r="900" spans="1:15" ht="12.75" customHeight="1" x14ac:dyDescent="0.2">
      <c r="A900" s="1"/>
      <c r="B900" s="5"/>
      <c r="O900" s="25"/>
    </row>
    <row r="901" spans="1:15" ht="12.75" customHeight="1" x14ac:dyDescent="0.2">
      <c r="A901" s="1"/>
      <c r="B901" s="5"/>
      <c r="O901" s="25"/>
    </row>
    <row r="902" spans="1:15" ht="12.75" customHeight="1" x14ac:dyDescent="0.2">
      <c r="A902" s="1"/>
      <c r="B902" s="5"/>
      <c r="O902" s="25"/>
    </row>
    <row r="903" spans="1:15" ht="12.75" customHeight="1" x14ac:dyDescent="0.2">
      <c r="A903" s="1"/>
      <c r="B903" s="5"/>
      <c r="O903" s="25"/>
    </row>
    <row r="904" spans="1:15" ht="12.75" customHeight="1" x14ac:dyDescent="0.2">
      <c r="A904" s="1"/>
      <c r="B904" s="5"/>
      <c r="O904" s="25"/>
    </row>
    <row r="905" spans="1:15" ht="12.75" customHeight="1" x14ac:dyDescent="0.2">
      <c r="A905" s="1"/>
      <c r="B905" s="5"/>
      <c r="O905" s="25"/>
    </row>
    <row r="906" spans="1:15" ht="12.75" customHeight="1" x14ac:dyDescent="0.2">
      <c r="A906" s="1"/>
      <c r="B906" s="5"/>
      <c r="O906" s="25"/>
    </row>
    <row r="907" spans="1:15" ht="12.75" customHeight="1" x14ac:dyDescent="0.2">
      <c r="A907" s="1"/>
      <c r="B907" s="5"/>
      <c r="O907" s="25"/>
    </row>
    <row r="908" spans="1:15" ht="12.75" customHeight="1" x14ac:dyDescent="0.2">
      <c r="A908" s="1"/>
      <c r="B908" s="5"/>
      <c r="O908" s="25"/>
    </row>
    <row r="909" spans="1:15" ht="12.75" customHeight="1" x14ac:dyDescent="0.2">
      <c r="A909" s="1"/>
      <c r="B909" s="5"/>
      <c r="O909" s="25"/>
    </row>
    <row r="910" spans="1:15" ht="12.75" customHeight="1" x14ac:dyDescent="0.2">
      <c r="A910" s="1"/>
      <c r="B910" s="5"/>
      <c r="O910" s="25"/>
    </row>
    <row r="911" spans="1:15" ht="12.75" customHeight="1" x14ac:dyDescent="0.2">
      <c r="A911" s="1"/>
      <c r="B911" s="5"/>
      <c r="O911" s="25"/>
    </row>
    <row r="912" spans="1:15" ht="12.75" customHeight="1" x14ac:dyDescent="0.2">
      <c r="A912" s="1"/>
      <c r="B912" s="5"/>
      <c r="O912" s="25"/>
    </row>
    <row r="913" spans="1:15" ht="12.75" customHeight="1" x14ac:dyDescent="0.2">
      <c r="A913" s="1"/>
      <c r="B913" s="5"/>
      <c r="O913" s="25"/>
    </row>
    <row r="914" spans="1:15" ht="12.75" customHeight="1" x14ac:dyDescent="0.2">
      <c r="A914" s="1"/>
      <c r="B914" s="5"/>
      <c r="O914" s="25"/>
    </row>
    <row r="915" spans="1:15" ht="12.75" customHeight="1" x14ac:dyDescent="0.2">
      <c r="A915" s="1"/>
      <c r="B915" s="5"/>
      <c r="O915" s="25"/>
    </row>
    <row r="916" spans="1:15" ht="12.75" customHeight="1" x14ac:dyDescent="0.2">
      <c r="A916" s="1"/>
      <c r="B916" s="5"/>
      <c r="O916" s="25"/>
    </row>
    <row r="917" spans="1:15" ht="12.75" customHeight="1" x14ac:dyDescent="0.2">
      <c r="A917" s="1"/>
      <c r="O917" s="25"/>
    </row>
    <row r="918" spans="1:15" ht="12.75" customHeight="1" x14ac:dyDescent="0.2">
      <c r="A918" s="1"/>
      <c r="O918" s="25"/>
    </row>
    <row r="919" spans="1:15" ht="12.75" customHeight="1" x14ac:dyDescent="0.2">
      <c r="A919" s="1"/>
      <c r="B919" s="25"/>
      <c r="C919" s="25"/>
      <c r="E919" s="25"/>
      <c r="F919" s="25"/>
      <c r="G919" s="25"/>
      <c r="H919" s="1"/>
      <c r="I919" s="25"/>
      <c r="J919" s="25"/>
      <c r="K919" s="25"/>
      <c r="L919" s="25"/>
      <c r="O919" s="25"/>
    </row>
    <row r="920" spans="1:15" ht="12.75" customHeight="1" x14ac:dyDescent="0.2">
      <c r="A920" s="1"/>
      <c r="B920" s="25"/>
      <c r="C920" s="25"/>
      <c r="E920" s="25"/>
      <c r="F920" s="25"/>
      <c r="G920" s="25"/>
      <c r="H920" s="1"/>
      <c r="I920" s="25"/>
      <c r="J920" s="25"/>
      <c r="K920" s="25"/>
      <c r="L920" s="25"/>
      <c r="O920" s="25"/>
    </row>
    <row r="921" spans="1:15" ht="12.75" customHeight="1" x14ac:dyDescent="0.2">
      <c r="A921" s="1"/>
      <c r="B921" s="25"/>
      <c r="C921" s="25"/>
      <c r="E921" s="25"/>
      <c r="F921" s="25"/>
      <c r="G921" s="25"/>
      <c r="H921" s="1"/>
      <c r="I921" s="25"/>
      <c r="J921" s="25"/>
      <c r="K921" s="25"/>
      <c r="L921" s="25"/>
      <c r="O921" s="25"/>
    </row>
    <row r="922" spans="1:15" ht="12.75" customHeight="1" x14ac:dyDescent="0.2">
      <c r="A922" s="1"/>
      <c r="B922" s="25"/>
      <c r="C922" s="25"/>
      <c r="E922" s="25"/>
      <c r="F922" s="25"/>
      <c r="G922" s="25"/>
      <c r="H922" s="1"/>
      <c r="I922" s="25"/>
      <c r="J922" s="25"/>
      <c r="K922" s="25"/>
      <c r="L922" s="25"/>
      <c r="O922" s="25"/>
    </row>
    <row r="923" spans="1:15" ht="12.75" customHeight="1" x14ac:dyDescent="0.2">
      <c r="A923" s="1"/>
      <c r="B923" s="25"/>
      <c r="C923" s="25"/>
      <c r="E923" s="25"/>
      <c r="F923" s="25"/>
      <c r="G923" s="25"/>
      <c r="H923" s="1"/>
      <c r="I923" s="25"/>
      <c r="J923" s="25"/>
      <c r="K923" s="25"/>
      <c r="L923" s="25"/>
      <c r="O923" s="25"/>
    </row>
    <row r="924" spans="1:15" ht="12.75" customHeight="1" x14ac:dyDescent="0.2">
      <c r="A924" s="1"/>
      <c r="B924" s="25"/>
      <c r="C924" s="25"/>
      <c r="E924" s="25"/>
      <c r="F924" s="25"/>
      <c r="G924" s="25"/>
      <c r="H924" s="1"/>
      <c r="I924" s="25"/>
      <c r="J924" s="25"/>
      <c r="K924" s="25"/>
      <c r="L924" s="25"/>
      <c r="O924" s="25"/>
    </row>
    <row r="925" spans="1:15" ht="12.75" customHeight="1" x14ac:dyDescent="0.2">
      <c r="A925" s="1"/>
      <c r="B925" s="25"/>
      <c r="C925" s="25"/>
      <c r="E925" s="25"/>
      <c r="F925" s="25"/>
      <c r="G925" s="25"/>
      <c r="H925" s="1"/>
      <c r="I925" s="25"/>
      <c r="J925" s="25"/>
      <c r="K925" s="25"/>
      <c r="L925" s="25"/>
      <c r="O925" s="25"/>
    </row>
    <row r="926" spans="1:15" ht="12.75" customHeight="1" x14ac:dyDescent="0.2">
      <c r="A926" s="1"/>
      <c r="B926" s="25"/>
      <c r="C926" s="25"/>
      <c r="E926" s="25"/>
      <c r="F926" s="25"/>
      <c r="G926" s="25"/>
      <c r="H926" s="1"/>
      <c r="I926" s="25"/>
      <c r="J926" s="25"/>
      <c r="K926" s="25"/>
      <c r="L926" s="25"/>
      <c r="O926" s="25"/>
    </row>
    <row r="927" spans="1:15" ht="12.75" customHeight="1" x14ac:dyDescent="0.2">
      <c r="A927" s="1"/>
      <c r="B927" s="25"/>
      <c r="C927" s="25"/>
      <c r="E927" s="25"/>
      <c r="F927" s="25"/>
      <c r="G927" s="25"/>
      <c r="H927" s="1"/>
      <c r="I927" s="25"/>
      <c r="J927" s="25"/>
      <c r="K927" s="25"/>
      <c r="L927" s="25"/>
      <c r="O927" s="25"/>
    </row>
    <row r="928" spans="1:15" ht="12.75" customHeight="1" x14ac:dyDescent="0.2">
      <c r="A928" s="1"/>
      <c r="B928" s="25"/>
      <c r="C928" s="25"/>
      <c r="E928" s="25"/>
      <c r="F928" s="25"/>
      <c r="G928" s="25"/>
      <c r="H928" s="1"/>
      <c r="I928" s="25"/>
      <c r="J928" s="25"/>
      <c r="K928" s="25"/>
      <c r="L928" s="25"/>
      <c r="O928" s="25"/>
    </row>
    <row r="929" spans="1:15" ht="12.75" customHeight="1" x14ac:dyDescent="0.2">
      <c r="A929" s="1"/>
      <c r="B929" s="25"/>
      <c r="C929" s="25"/>
      <c r="E929" s="25"/>
      <c r="F929" s="25"/>
      <c r="G929" s="25"/>
      <c r="H929" s="1"/>
      <c r="I929" s="25"/>
      <c r="J929" s="25"/>
      <c r="K929" s="25"/>
      <c r="L929" s="25"/>
      <c r="O929" s="25"/>
    </row>
    <row r="930" spans="1:15" ht="12.75" customHeight="1" x14ac:dyDescent="0.2">
      <c r="A930" s="1"/>
      <c r="B930" s="25"/>
      <c r="C930" s="25"/>
      <c r="E930" s="25"/>
      <c r="F930" s="25"/>
      <c r="G930" s="25"/>
      <c r="H930" s="1"/>
      <c r="I930" s="25"/>
      <c r="J930" s="25"/>
      <c r="K930" s="25"/>
      <c r="L930" s="25"/>
      <c r="O930" s="25"/>
    </row>
    <row r="931" spans="1:15" ht="12.75" customHeight="1" x14ac:dyDescent="0.2">
      <c r="A931" s="1"/>
      <c r="B931" s="25"/>
      <c r="C931" s="25"/>
      <c r="E931" s="25"/>
      <c r="F931" s="25"/>
      <c r="G931" s="25"/>
      <c r="H931" s="1"/>
      <c r="I931" s="25"/>
      <c r="J931" s="25"/>
      <c r="K931" s="25"/>
      <c r="L931" s="25"/>
      <c r="O931" s="25"/>
    </row>
    <row r="932" spans="1:15" ht="12.75" customHeight="1" x14ac:dyDescent="0.2">
      <c r="A932" s="1"/>
      <c r="B932" s="25"/>
      <c r="C932" s="25"/>
      <c r="E932" s="25"/>
      <c r="F932" s="25"/>
      <c r="G932" s="25"/>
      <c r="H932" s="1"/>
      <c r="I932" s="25"/>
      <c r="J932" s="25"/>
      <c r="K932" s="25"/>
      <c r="L932" s="25"/>
      <c r="O932" s="25"/>
    </row>
    <row r="933" spans="1:15" ht="12.75" customHeight="1" x14ac:dyDescent="0.2">
      <c r="A933" s="1"/>
      <c r="B933" s="25"/>
      <c r="C933" s="25"/>
      <c r="E933" s="25"/>
      <c r="F933" s="25"/>
      <c r="G933" s="25"/>
      <c r="H933" s="1"/>
      <c r="I933" s="25"/>
      <c r="J933" s="25"/>
      <c r="K933" s="25"/>
      <c r="L933" s="25"/>
      <c r="O933" s="25"/>
    </row>
    <row r="934" spans="1:15" ht="12.75" customHeight="1" x14ac:dyDescent="0.2">
      <c r="A934" s="1"/>
      <c r="B934" s="25"/>
      <c r="C934" s="25"/>
      <c r="E934" s="25"/>
      <c r="F934" s="25"/>
      <c r="G934" s="25"/>
      <c r="H934" s="1"/>
      <c r="I934" s="25"/>
      <c r="J934" s="25"/>
      <c r="K934" s="25"/>
      <c r="L934" s="25"/>
      <c r="O934" s="25"/>
    </row>
    <row r="935" spans="1:15" ht="12.75" customHeight="1" x14ac:dyDescent="0.2">
      <c r="A935" s="1"/>
      <c r="B935" s="25"/>
      <c r="C935" s="25"/>
      <c r="E935" s="25"/>
      <c r="F935" s="25"/>
      <c r="G935" s="25"/>
      <c r="H935" s="1"/>
      <c r="I935" s="25"/>
      <c r="J935" s="25"/>
      <c r="K935" s="25"/>
      <c r="L935" s="25"/>
      <c r="O935" s="25"/>
    </row>
    <row r="936" spans="1:15" ht="12.75" customHeight="1" x14ac:dyDescent="0.2">
      <c r="A936" s="1"/>
      <c r="B936" s="25"/>
      <c r="C936" s="25"/>
      <c r="E936" s="25"/>
      <c r="F936" s="25"/>
      <c r="G936" s="25"/>
      <c r="H936" s="1"/>
      <c r="I936" s="25"/>
      <c r="J936" s="25"/>
      <c r="K936" s="25"/>
      <c r="L936" s="25"/>
      <c r="O936" s="25"/>
    </row>
    <row r="937" spans="1:15" ht="12.75" customHeight="1" x14ac:dyDescent="0.2">
      <c r="A937" s="1"/>
      <c r="B937" s="25"/>
      <c r="C937" s="25"/>
      <c r="E937" s="25"/>
      <c r="F937" s="25"/>
      <c r="G937" s="25"/>
      <c r="H937" s="1"/>
      <c r="I937" s="25"/>
      <c r="J937" s="25"/>
      <c r="K937" s="25"/>
      <c r="L937" s="25"/>
      <c r="O937" s="25"/>
    </row>
    <row r="938" spans="1:15" ht="12.75" customHeight="1" x14ac:dyDescent="0.2">
      <c r="A938" s="1"/>
      <c r="B938" s="25"/>
      <c r="C938" s="25"/>
      <c r="E938" s="25"/>
      <c r="F938" s="25"/>
      <c r="G938" s="25"/>
      <c r="H938" s="1"/>
      <c r="I938" s="25"/>
      <c r="J938" s="25"/>
      <c r="K938" s="25"/>
      <c r="L938" s="25"/>
      <c r="O938" s="25"/>
    </row>
    <row r="939" spans="1:15" ht="12.75" customHeight="1" x14ac:dyDescent="0.2">
      <c r="A939" s="1"/>
      <c r="B939" s="25"/>
      <c r="C939" s="25"/>
      <c r="E939" s="25"/>
      <c r="F939" s="25"/>
      <c r="G939" s="25"/>
      <c r="H939" s="1"/>
      <c r="I939" s="25"/>
      <c r="J939" s="25"/>
      <c r="K939" s="25"/>
      <c r="L939" s="25"/>
      <c r="O939" s="25"/>
    </row>
    <row r="940" spans="1:15" ht="12.75" customHeight="1" x14ac:dyDescent="0.2">
      <c r="A940" s="1"/>
      <c r="B940" s="25"/>
      <c r="C940" s="25"/>
      <c r="E940" s="25"/>
      <c r="F940" s="25"/>
      <c r="G940" s="25"/>
      <c r="H940" s="1"/>
      <c r="I940" s="25"/>
      <c r="J940" s="25"/>
      <c r="K940" s="25"/>
      <c r="L940" s="25"/>
      <c r="O940" s="25"/>
    </row>
    <row r="941" spans="1:15" ht="12.75" customHeight="1" x14ac:dyDescent="0.2">
      <c r="A941" s="1"/>
      <c r="B941" s="25"/>
      <c r="C941" s="25"/>
      <c r="E941" s="25"/>
      <c r="F941" s="25"/>
      <c r="G941" s="25"/>
      <c r="H941" s="1"/>
      <c r="I941" s="25"/>
      <c r="J941" s="25"/>
      <c r="K941" s="25"/>
      <c r="L941" s="25"/>
      <c r="O941" s="25"/>
    </row>
    <row r="942" spans="1:15" ht="12.75" customHeight="1" x14ac:dyDescent="0.2">
      <c r="A942" s="1"/>
      <c r="B942" s="25"/>
      <c r="C942" s="25"/>
      <c r="E942" s="25"/>
      <c r="F942" s="25"/>
      <c r="G942" s="25"/>
      <c r="H942" s="1"/>
      <c r="I942" s="25"/>
      <c r="J942" s="25"/>
      <c r="K942" s="25"/>
      <c r="L942" s="25"/>
      <c r="O942" s="25"/>
    </row>
    <row r="943" spans="1:15" ht="12.75" customHeight="1" x14ac:dyDescent="0.2">
      <c r="A943" s="1"/>
      <c r="B943" s="25"/>
      <c r="C943" s="25"/>
      <c r="E943" s="25"/>
      <c r="F943" s="25"/>
      <c r="G943" s="25"/>
      <c r="H943" s="1"/>
      <c r="I943" s="25"/>
      <c r="J943" s="25"/>
      <c r="K943" s="25"/>
      <c r="L943" s="25"/>
      <c r="O943" s="25"/>
    </row>
    <row r="944" spans="1:15" ht="12.75" customHeight="1" x14ac:dyDescent="0.2">
      <c r="A944" s="1"/>
      <c r="B944" s="25"/>
      <c r="C944" s="25"/>
      <c r="E944" s="25"/>
      <c r="F944" s="25"/>
      <c r="G944" s="25"/>
      <c r="H944" s="1"/>
      <c r="I944" s="25"/>
      <c r="J944" s="25"/>
      <c r="K944" s="25"/>
      <c r="L944" s="25"/>
      <c r="O944" s="25"/>
    </row>
    <row r="945" spans="1:15" ht="12.75" customHeight="1" x14ac:dyDescent="0.2">
      <c r="A945" s="1"/>
      <c r="B945" s="25"/>
      <c r="C945" s="25"/>
      <c r="E945" s="25"/>
      <c r="F945" s="25"/>
      <c r="G945" s="25"/>
      <c r="H945" s="1"/>
      <c r="I945" s="25"/>
      <c r="J945" s="25"/>
      <c r="K945" s="25"/>
      <c r="L945" s="25"/>
      <c r="O945" s="25"/>
    </row>
    <row r="946" spans="1:15" ht="12.75" customHeight="1" x14ac:dyDescent="0.2">
      <c r="A946" s="1"/>
      <c r="B946" s="25"/>
      <c r="C946" s="25"/>
      <c r="E946" s="25"/>
      <c r="F946" s="25"/>
      <c r="G946" s="25"/>
      <c r="H946" s="1"/>
      <c r="I946" s="25"/>
      <c r="J946" s="25"/>
      <c r="K946" s="25"/>
      <c r="L946" s="25"/>
      <c r="O946" s="25"/>
    </row>
    <row r="947" spans="1:15" ht="12.75" customHeight="1" x14ac:dyDescent="0.2">
      <c r="A947" s="1"/>
      <c r="B947" s="25"/>
      <c r="C947" s="25"/>
      <c r="E947" s="25"/>
      <c r="F947" s="25"/>
      <c r="G947" s="25"/>
      <c r="H947" s="1"/>
      <c r="I947" s="25"/>
      <c r="J947" s="25"/>
      <c r="K947" s="25"/>
      <c r="L947" s="25"/>
      <c r="O947" s="25"/>
    </row>
    <row r="948" spans="1:15" ht="12.75" customHeight="1" x14ac:dyDescent="0.2">
      <c r="A948" s="1"/>
      <c r="B948" s="25"/>
      <c r="C948" s="25"/>
      <c r="E948" s="25"/>
      <c r="F948" s="25"/>
      <c r="G948" s="25"/>
      <c r="H948" s="1"/>
      <c r="I948" s="25"/>
      <c r="J948" s="25"/>
      <c r="K948" s="25"/>
      <c r="L948" s="25"/>
      <c r="O948" s="25"/>
    </row>
    <row r="949" spans="1:15" ht="12.75" customHeight="1" x14ac:dyDescent="0.2">
      <c r="A949" s="1"/>
      <c r="B949" s="25"/>
      <c r="C949" s="25"/>
      <c r="E949" s="25"/>
      <c r="F949" s="25"/>
      <c r="G949" s="25"/>
      <c r="H949" s="1"/>
      <c r="I949" s="25"/>
      <c r="J949" s="25"/>
      <c r="K949" s="25"/>
      <c r="L949" s="25"/>
      <c r="O949" s="25"/>
    </row>
    <row r="950" spans="1:15" ht="12.75" customHeight="1" x14ac:dyDescent="0.2">
      <c r="A950" s="1"/>
      <c r="B950" s="25"/>
      <c r="C950" s="25"/>
      <c r="E950" s="25"/>
      <c r="F950" s="25"/>
      <c r="G950" s="25"/>
      <c r="H950" s="1"/>
      <c r="I950" s="25"/>
      <c r="J950" s="25"/>
      <c r="K950" s="25"/>
      <c r="L950" s="25"/>
      <c r="O950" s="25"/>
    </row>
    <row r="951" spans="1:15" ht="12.75" customHeight="1" x14ac:dyDescent="0.2">
      <c r="A951" s="1"/>
      <c r="B951" s="25"/>
      <c r="C951" s="25"/>
      <c r="E951" s="25"/>
      <c r="F951" s="25"/>
      <c r="G951" s="25"/>
      <c r="H951" s="1"/>
      <c r="I951" s="25"/>
      <c r="J951" s="25"/>
      <c r="K951" s="25"/>
      <c r="L951" s="25"/>
      <c r="O951" s="25"/>
    </row>
    <row r="952" spans="1:15" ht="12.75" customHeight="1" x14ac:dyDescent="0.2">
      <c r="A952" s="1"/>
      <c r="B952" s="25"/>
      <c r="C952" s="25"/>
      <c r="E952" s="25"/>
      <c r="F952" s="25"/>
      <c r="G952" s="25"/>
      <c r="H952" s="1"/>
      <c r="I952" s="25"/>
      <c r="J952" s="25"/>
      <c r="K952" s="25"/>
      <c r="L952" s="25"/>
      <c r="O952" s="25"/>
    </row>
    <row r="953" spans="1:15" ht="12.75" customHeight="1" x14ac:dyDescent="0.2">
      <c r="A953" s="1"/>
      <c r="B953" s="25"/>
      <c r="C953" s="25"/>
      <c r="E953" s="25"/>
      <c r="F953" s="25"/>
      <c r="G953" s="25"/>
      <c r="H953" s="1"/>
      <c r="I953" s="25"/>
      <c r="J953" s="25"/>
      <c r="K953" s="25"/>
      <c r="L953" s="25"/>
      <c r="O953" s="25"/>
    </row>
    <row r="954" spans="1:15" ht="12.75" customHeight="1" x14ac:dyDescent="0.2">
      <c r="A954" s="1"/>
      <c r="B954" s="25"/>
      <c r="C954" s="25"/>
      <c r="E954" s="25"/>
      <c r="F954" s="25"/>
      <c r="G954" s="25"/>
      <c r="H954" s="1"/>
      <c r="I954" s="25"/>
      <c r="J954" s="25"/>
      <c r="K954" s="25"/>
      <c r="L954" s="25"/>
      <c r="O954" s="25"/>
    </row>
    <row r="955" spans="1:15" ht="12.75" customHeight="1" x14ac:dyDescent="0.2">
      <c r="A955" s="1"/>
      <c r="B955" s="25"/>
      <c r="C955" s="25"/>
      <c r="E955" s="25"/>
      <c r="F955" s="25"/>
      <c r="G955" s="25"/>
      <c r="H955" s="1"/>
      <c r="I955" s="25"/>
      <c r="J955" s="25"/>
      <c r="K955" s="25"/>
      <c r="L955" s="25"/>
      <c r="O955" s="25"/>
    </row>
    <row r="956" spans="1:15" ht="12.75" customHeight="1" x14ac:dyDescent="0.2">
      <c r="A956" s="1"/>
      <c r="B956" s="25"/>
      <c r="C956" s="25"/>
      <c r="E956" s="25"/>
      <c r="F956" s="25"/>
      <c r="G956" s="25"/>
      <c r="H956" s="1"/>
      <c r="I956" s="25"/>
      <c r="J956" s="25"/>
      <c r="K956" s="25"/>
      <c r="L956" s="25"/>
      <c r="O956" s="25"/>
    </row>
    <row r="957" spans="1:15" ht="12.75" customHeight="1" x14ac:dyDescent="0.2">
      <c r="A957" s="1"/>
      <c r="B957" s="25"/>
      <c r="C957" s="25"/>
      <c r="E957" s="25"/>
      <c r="F957" s="25"/>
      <c r="G957" s="25"/>
      <c r="H957" s="1"/>
      <c r="I957" s="25"/>
      <c r="J957" s="25"/>
      <c r="K957" s="25"/>
      <c r="L957" s="25"/>
      <c r="O957" s="25"/>
    </row>
    <row r="958" spans="1:15" ht="12.75" customHeight="1" x14ac:dyDescent="0.2">
      <c r="A958" s="1"/>
      <c r="B958" s="25"/>
      <c r="C958" s="25"/>
      <c r="E958" s="25"/>
      <c r="F958" s="25"/>
      <c r="G958" s="25"/>
      <c r="H958" s="1"/>
      <c r="I958" s="25"/>
      <c r="J958" s="25"/>
      <c r="K958" s="25"/>
      <c r="L958" s="25"/>
      <c r="O958" s="25"/>
    </row>
    <row r="959" spans="1:15" ht="12.75" customHeight="1" x14ac:dyDescent="0.2">
      <c r="A959" s="1"/>
      <c r="B959" s="25"/>
      <c r="C959" s="25"/>
      <c r="E959" s="25"/>
      <c r="F959" s="25"/>
      <c r="G959" s="25"/>
      <c r="H959" s="1"/>
      <c r="I959" s="25"/>
      <c r="J959" s="25"/>
      <c r="K959" s="25"/>
      <c r="L959" s="25"/>
      <c r="O959" s="25"/>
    </row>
    <row r="960" spans="1:15" ht="12.75" customHeight="1" x14ac:dyDescent="0.2">
      <c r="A960" s="1"/>
      <c r="B960" s="25"/>
      <c r="C960" s="25"/>
      <c r="E960" s="25"/>
      <c r="F960" s="25"/>
      <c r="G960" s="25"/>
      <c r="H960" s="1"/>
      <c r="I960" s="25"/>
      <c r="J960" s="25"/>
      <c r="K960" s="25"/>
      <c r="L960" s="25"/>
      <c r="O960" s="25"/>
    </row>
    <row r="961" spans="1:15" ht="12.75" customHeight="1" x14ac:dyDescent="0.2">
      <c r="A961" s="1"/>
      <c r="B961" s="25"/>
      <c r="C961" s="25"/>
      <c r="E961" s="25"/>
      <c r="F961" s="25"/>
      <c r="G961" s="25"/>
      <c r="H961" s="1"/>
      <c r="I961" s="25"/>
      <c r="J961" s="25"/>
      <c r="K961" s="25"/>
      <c r="L961" s="25"/>
      <c r="O961" s="25"/>
    </row>
    <row r="962" spans="1:15" ht="12.75" customHeight="1" x14ac:dyDescent="0.2">
      <c r="A962" s="1"/>
      <c r="B962" s="25"/>
      <c r="C962" s="25"/>
      <c r="E962" s="25"/>
      <c r="F962" s="25"/>
      <c r="G962" s="25"/>
      <c r="H962" s="1"/>
      <c r="I962" s="25"/>
      <c r="J962" s="25"/>
      <c r="K962" s="25"/>
      <c r="L962" s="25"/>
      <c r="O962" s="25"/>
    </row>
    <row r="963" spans="1:15" ht="12.75" customHeight="1" x14ac:dyDescent="0.2">
      <c r="A963" s="1"/>
      <c r="B963" s="25"/>
      <c r="C963" s="25"/>
      <c r="E963" s="25"/>
      <c r="F963" s="25"/>
      <c r="G963" s="25"/>
      <c r="H963" s="1"/>
      <c r="I963" s="25"/>
      <c r="J963" s="25"/>
      <c r="K963" s="25"/>
      <c r="L963" s="25"/>
      <c r="O963" s="25"/>
    </row>
    <row r="964" spans="1:15" ht="12.75" customHeight="1" x14ac:dyDescent="0.2">
      <c r="A964" s="1"/>
      <c r="B964" s="25"/>
      <c r="C964" s="25"/>
      <c r="E964" s="25"/>
      <c r="F964" s="25"/>
      <c r="G964" s="25"/>
      <c r="H964" s="1"/>
      <c r="I964" s="25"/>
      <c r="J964" s="25"/>
      <c r="K964" s="25"/>
      <c r="L964" s="25"/>
      <c r="O964" s="25"/>
    </row>
    <row r="965" spans="1:15" ht="12.75" customHeight="1" x14ac:dyDescent="0.2">
      <c r="A965" s="1"/>
      <c r="B965" s="25"/>
      <c r="C965" s="25"/>
      <c r="E965" s="25"/>
      <c r="F965" s="25"/>
      <c r="G965" s="25"/>
      <c r="H965" s="1"/>
      <c r="I965" s="25"/>
      <c r="J965" s="25"/>
      <c r="K965" s="25"/>
      <c r="L965" s="25"/>
      <c r="O965" s="25"/>
    </row>
    <row r="966" spans="1:15" ht="12.75" customHeight="1" x14ac:dyDescent="0.2">
      <c r="A966" s="1"/>
      <c r="B966" s="25"/>
      <c r="C966" s="25"/>
      <c r="E966" s="25"/>
      <c r="F966" s="25"/>
      <c r="G966" s="25"/>
      <c r="H966" s="1"/>
      <c r="I966" s="25"/>
      <c r="J966" s="25"/>
      <c r="K966" s="25"/>
      <c r="L966" s="25"/>
      <c r="O966" s="25"/>
    </row>
    <row r="967" spans="1:15" ht="12.75" customHeight="1" x14ac:dyDescent="0.2">
      <c r="A967" s="1"/>
      <c r="B967" s="25"/>
      <c r="C967" s="25"/>
      <c r="E967" s="25"/>
      <c r="F967" s="25"/>
      <c r="G967" s="25"/>
      <c r="H967" s="1"/>
      <c r="I967" s="25"/>
      <c r="J967" s="25"/>
      <c r="K967" s="25"/>
      <c r="L967" s="25"/>
      <c r="O967" s="25"/>
    </row>
    <row r="968" spans="1:15" ht="12.75" customHeight="1" x14ac:dyDescent="0.2">
      <c r="A968" s="1"/>
      <c r="B968" s="25"/>
      <c r="C968" s="25"/>
      <c r="E968" s="25"/>
      <c r="F968" s="25"/>
      <c r="G968" s="25"/>
      <c r="H968" s="1"/>
      <c r="I968" s="25"/>
      <c r="J968" s="25"/>
      <c r="K968" s="25"/>
      <c r="L968" s="25"/>
      <c r="O968" s="25"/>
    </row>
    <row r="969" spans="1:15" ht="12.75" customHeight="1" x14ac:dyDescent="0.2">
      <c r="A969" s="1"/>
      <c r="B969" s="25"/>
      <c r="C969" s="25"/>
      <c r="E969" s="25"/>
      <c r="F969" s="25"/>
      <c r="G969" s="25"/>
      <c r="H969" s="1"/>
      <c r="I969" s="25"/>
      <c r="J969" s="25"/>
      <c r="K969" s="25"/>
      <c r="L969" s="25"/>
      <c r="O969" s="25"/>
    </row>
    <row r="970" spans="1:15" ht="12.75" customHeight="1" x14ac:dyDescent="0.2">
      <c r="A970" s="1"/>
      <c r="B970" s="25"/>
      <c r="C970" s="25"/>
      <c r="E970" s="25"/>
      <c r="F970" s="25"/>
      <c r="G970" s="25"/>
      <c r="H970" s="1"/>
      <c r="I970" s="25"/>
      <c r="J970" s="25"/>
      <c r="K970" s="25"/>
      <c r="L970" s="25"/>
      <c r="O970" s="25"/>
    </row>
    <row r="971" spans="1:15" ht="12.75" customHeight="1" x14ac:dyDescent="0.2">
      <c r="A971" s="1"/>
      <c r="B971" s="25"/>
      <c r="C971" s="25"/>
      <c r="E971" s="25"/>
      <c r="F971" s="25"/>
      <c r="G971" s="25"/>
      <c r="H971" s="1"/>
      <c r="I971" s="25"/>
      <c r="J971" s="25"/>
      <c r="K971" s="25"/>
      <c r="L971" s="25"/>
      <c r="O971" s="25"/>
    </row>
    <row r="972" spans="1:15" ht="12.75" customHeight="1" x14ac:dyDescent="0.2">
      <c r="A972" s="1"/>
      <c r="B972" s="25"/>
      <c r="C972" s="25"/>
      <c r="E972" s="25"/>
      <c r="F972" s="25"/>
      <c r="G972" s="25"/>
      <c r="H972" s="1"/>
      <c r="I972" s="25"/>
      <c r="J972" s="25"/>
      <c r="K972" s="25"/>
      <c r="L972" s="25"/>
      <c r="O972" s="25"/>
    </row>
    <row r="973" spans="1:15" ht="12.75" customHeight="1" x14ac:dyDescent="0.2">
      <c r="A973" s="1"/>
      <c r="B973" s="25"/>
      <c r="C973" s="25"/>
      <c r="E973" s="25"/>
      <c r="F973" s="25"/>
      <c r="G973" s="25"/>
      <c r="H973" s="1"/>
      <c r="I973" s="25"/>
      <c r="J973" s="25"/>
      <c r="K973" s="25"/>
      <c r="L973" s="25"/>
      <c r="O973" s="25"/>
    </row>
    <row r="974" spans="1:15" ht="12.75" customHeight="1" x14ac:dyDescent="0.2">
      <c r="A974" s="1"/>
      <c r="B974" s="25"/>
      <c r="C974" s="25"/>
      <c r="E974" s="25"/>
      <c r="F974" s="25"/>
      <c r="G974" s="25"/>
      <c r="H974" s="1"/>
      <c r="I974" s="25"/>
      <c r="J974" s="25"/>
      <c r="K974" s="25"/>
      <c r="L974" s="25"/>
      <c r="O974" s="25"/>
    </row>
    <row r="975" spans="1:15" ht="12.75" customHeight="1" x14ac:dyDescent="0.2">
      <c r="A975" s="1"/>
      <c r="B975" s="25"/>
      <c r="C975" s="25"/>
      <c r="E975" s="25"/>
      <c r="F975" s="25"/>
      <c r="G975" s="25"/>
      <c r="H975" s="1"/>
      <c r="I975" s="25"/>
      <c r="J975" s="25"/>
      <c r="K975" s="25"/>
      <c r="L975" s="25"/>
      <c r="O975" s="25"/>
    </row>
    <row r="976" spans="1:15" ht="12.75" customHeight="1" x14ac:dyDescent="0.2">
      <c r="A976" s="1"/>
      <c r="B976" s="25"/>
      <c r="C976" s="25"/>
      <c r="E976" s="25"/>
      <c r="F976" s="25"/>
      <c r="G976" s="25"/>
      <c r="H976" s="1"/>
      <c r="I976" s="25"/>
      <c r="J976" s="25"/>
      <c r="K976" s="25"/>
      <c r="L976" s="25"/>
      <c r="O976" s="25"/>
    </row>
    <row r="977" spans="1:15" ht="12.75" customHeight="1" x14ac:dyDescent="0.2">
      <c r="A977" s="1"/>
      <c r="B977" s="25"/>
      <c r="C977" s="25"/>
      <c r="E977" s="25"/>
      <c r="F977" s="25"/>
      <c r="G977" s="25"/>
      <c r="H977" s="1"/>
      <c r="I977" s="25"/>
      <c r="J977" s="25"/>
      <c r="K977" s="25"/>
      <c r="L977" s="25"/>
      <c r="O977" s="25"/>
    </row>
    <row r="978" spans="1:15" ht="12.75" customHeight="1" x14ac:dyDescent="0.2">
      <c r="A978" s="1"/>
      <c r="B978" s="25"/>
      <c r="C978" s="25"/>
      <c r="E978" s="25"/>
      <c r="F978" s="25"/>
      <c r="G978" s="25"/>
      <c r="H978" s="1"/>
      <c r="I978" s="25"/>
      <c r="J978" s="25"/>
      <c r="K978" s="25"/>
      <c r="L978" s="25"/>
      <c r="O978" s="25"/>
    </row>
    <row r="979" spans="1:15" ht="12.75" customHeight="1" x14ac:dyDescent="0.2">
      <c r="A979" s="1"/>
      <c r="B979" s="25"/>
      <c r="C979" s="25"/>
      <c r="E979" s="25"/>
      <c r="F979" s="25"/>
      <c r="G979" s="25"/>
      <c r="H979" s="1"/>
      <c r="I979" s="25"/>
      <c r="J979" s="25"/>
      <c r="K979" s="25"/>
      <c r="L979" s="25"/>
      <c r="O979" s="25"/>
    </row>
    <row r="980" spans="1:15" ht="12.75" customHeight="1" x14ac:dyDescent="0.2">
      <c r="A980" s="1"/>
      <c r="B980" s="25"/>
      <c r="C980" s="25"/>
      <c r="E980" s="25"/>
      <c r="F980" s="25"/>
      <c r="G980" s="25"/>
      <c r="H980" s="1"/>
      <c r="I980" s="25"/>
      <c r="J980" s="25"/>
      <c r="K980" s="25"/>
      <c r="L980" s="25"/>
      <c r="O980" s="25"/>
    </row>
    <row r="981" spans="1:15" ht="12.75" customHeight="1" x14ac:dyDescent="0.2">
      <c r="A981" s="1"/>
      <c r="B981" s="25"/>
      <c r="C981" s="25"/>
      <c r="E981" s="25"/>
      <c r="F981" s="25"/>
      <c r="G981" s="25"/>
      <c r="H981" s="1"/>
      <c r="I981" s="25"/>
      <c r="J981" s="25"/>
      <c r="K981" s="25"/>
      <c r="L981" s="25"/>
      <c r="O981" s="25"/>
    </row>
    <row r="982" spans="1:15" ht="12.75" customHeight="1" x14ac:dyDescent="0.2">
      <c r="A982" s="1"/>
      <c r="B982" s="25"/>
      <c r="C982" s="25"/>
      <c r="E982" s="25"/>
      <c r="F982" s="25"/>
      <c r="G982" s="25"/>
      <c r="H982" s="1"/>
      <c r="I982" s="25"/>
      <c r="J982" s="25"/>
      <c r="K982" s="25"/>
      <c r="L982" s="25"/>
      <c r="O982" s="25"/>
    </row>
    <row r="983" spans="1:15" ht="12.75" customHeight="1" x14ac:dyDescent="0.2">
      <c r="A983" s="1"/>
      <c r="B983" s="25"/>
      <c r="C983" s="25"/>
      <c r="E983" s="25"/>
      <c r="F983" s="25"/>
      <c r="G983" s="25"/>
      <c r="H983" s="1"/>
      <c r="I983" s="25"/>
      <c r="J983" s="25"/>
      <c r="K983" s="25"/>
      <c r="L983" s="25"/>
      <c r="O983" s="25"/>
    </row>
    <row r="984" spans="1:15" ht="12.75" customHeight="1" x14ac:dyDescent="0.2">
      <c r="A984" s="1"/>
      <c r="B984" s="25"/>
      <c r="C984" s="25"/>
      <c r="E984" s="25"/>
      <c r="F984" s="25"/>
      <c r="G984" s="25"/>
      <c r="H984" s="1"/>
      <c r="I984" s="25"/>
      <c r="J984" s="25"/>
      <c r="K984" s="25"/>
      <c r="L984" s="25"/>
      <c r="O984" s="25"/>
    </row>
    <row r="985" spans="1:15" ht="12.75" customHeight="1" x14ac:dyDescent="0.2">
      <c r="A985" s="1"/>
      <c r="B985" s="25"/>
      <c r="C985" s="25"/>
      <c r="E985" s="25"/>
      <c r="F985" s="25"/>
      <c r="G985" s="25"/>
      <c r="H985" s="1"/>
      <c r="I985" s="25"/>
      <c r="J985" s="25"/>
      <c r="K985" s="25"/>
      <c r="L985" s="25"/>
      <c r="O985" s="25"/>
    </row>
    <row r="986" spans="1:15" ht="12.75" customHeight="1" x14ac:dyDescent="0.2">
      <c r="A986" s="1"/>
      <c r="B986" s="25"/>
      <c r="C986" s="25"/>
      <c r="E986" s="25"/>
      <c r="F986" s="25"/>
      <c r="G986" s="25"/>
      <c r="H986" s="1"/>
      <c r="I986" s="25"/>
      <c r="J986" s="25"/>
      <c r="K986" s="25"/>
      <c r="L986" s="25"/>
      <c r="O986" s="25"/>
    </row>
    <row r="987" spans="1:15" ht="12.75" customHeight="1" x14ac:dyDescent="0.2">
      <c r="A987" s="1"/>
      <c r="B987" s="25"/>
      <c r="C987" s="25"/>
      <c r="E987" s="25"/>
      <c r="F987" s="25"/>
      <c r="G987" s="25"/>
      <c r="H987" s="1"/>
      <c r="I987" s="25"/>
      <c r="J987" s="25"/>
      <c r="K987" s="25"/>
      <c r="L987" s="25"/>
      <c r="O987" s="25"/>
    </row>
    <row r="988" spans="1:15" ht="12.75" customHeight="1" x14ac:dyDescent="0.2">
      <c r="A988" s="1"/>
      <c r="B988" s="25"/>
      <c r="C988" s="25"/>
      <c r="E988" s="25"/>
      <c r="F988" s="25"/>
      <c r="G988" s="25"/>
      <c r="H988" s="1"/>
      <c r="I988" s="25"/>
      <c r="J988" s="25"/>
      <c r="K988" s="25"/>
      <c r="L988" s="25"/>
      <c r="O988" s="25"/>
    </row>
    <row r="989" spans="1:15" ht="12.75" customHeight="1" x14ac:dyDescent="0.2">
      <c r="A989" s="1"/>
      <c r="B989" s="25"/>
      <c r="C989" s="25"/>
      <c r="E989" s="25"/>
      <c r="F989" s="25"/>
      <c r="G989" s="25"/>
      <c r="H989" s="1"/>
      <c r="I989" s="25"/>
      <c r="J989" s="25"/>
      <c r="K989" s="25"/>
      <c r="L989" s="25"/>
      <c r="O989" s="25"/>
    </row>
    <row r="990" spans="1:15" ht="12.75" customHeight="1" x14ac:dyDescent="0.2">
      <c r="A990" s="1"/>
      <c r="B990" s="25"/>
      <c r="C990" s="25"/>
      <c r="E990" s="25"/>
      <c r="F990" s="25"/>
      <c r="G990" s="25"/>
      <c r="H990" s="1"/>
      <c r="I990" s="25"/>
      <c r="J990" s="25"/>
      <c r="K990" s="25"/>
      <c r="L990" s="25"/>
      <c r="O990" s="25"/>
    </row>
    <row r="991" spans="1:15" ht="12.75" customHeight="1" x14ac:dyDescent="0.2">
      <c r="A991" s="1"/>
      <c r="B991" s="25"/>
      <c r="C991" s="25"/>
      <c r="E991" s="25"/>
      <c r="F991" s="25"/>
      <c r="G991" s="25"/>
      <c r="H991" s="1"/>
      <c r="I991" s="25"/>
      <c r="J991" s="25"/>
      <c r="K991" s="25"/>
      <c r="L991" s="25"/>
      <c r="O991" s="25"/>
    </row>
    <row r="992" spans="1:15" ht="12.75" customHeight="1" x14ac:dyDescent="0.2">
      <c r="A992" s="1"/>
      <c r="B992" s="25"/>
      <c r="C992" s="25"/>
      <c r="E992" s="25"/>
      <c r="F992" s="25"/>
      <c r="G992" s="25"/>
      <c r="H992" s="1"/>
      <c r="I992" s="25"/>
      <c r="J992" s="25"/>
      <c r="K992" s="25"/>
      <c r="L992" s="25"/>
      <c r="O992" s="25"/>
    </row>
    <row r="993" spans="1:15" ht="12.75" customHeight="1" x14ac:dyDescent="0.2">
      <c r="A993" s="1"/>
      <c r="B993" s="25"/>
      <c r="C993" s="25"/>
      <c r="E993" s="25"/>
      <c r="F993" s="25"/>
      <c r="G993" s="25"/>
      <c r="H993" s="1"/>
      <c r="I993" s="25"/>
      <c r="J993" s="25"/>
      <c r="K993" s="25"/>
      <c r="L993" s="25"/>
      <c r="O993" s="25"/>
    </row>
    <row r="994" spans="1:15" ht="12.75" customHeight="1" x14ac:dyDescent="0.2">
      <c r="A994" s="1"/>
      <c r="B994" s="25"/>
      <c r="C994" s="25"/>
      <c r="E994" s="25"/>
      <c r="F994" s="25"/>
      <c r="G994" s="25"/>
      <c r="H994" s="1"/>
      <c r="I994" s="25"/>
      <c r="J994" s="25"/>
      <c r="K994" s="25"/>
      <c r="L994" s="25"/>
      <c r="O994" s="25"/>
    </row>
    <row r="995" spans="1:15" ht="12.75" customHeight="1" x14ac:dyDescent="0.2">
      <c r="A995" s="1"/>
      <c r="B995" s="25"/>
      <c r="C995" s="25"/>
      <c r="E995" s="25"/>
      <c r="F995" s="25"/>
      <c r="G995" s="25"/>
      <c r="H995" s="1"/>
      <c r="I995" s="25"/>
      <c r="J995" s="25"/>
      <c r="K995" s="25"/>
      <c r="L995" s="25"/>
      <c r="O995" s="25"/>
    </row>
    <row r="996" spans="1:15" ht="12.75" customHeight="1" x14ac:dyDescent="0.2">
      <c r="A996" s="1"/>
      <c r="B996" s="25"/>
      <c r="C996" s="25"/>
      <c r="E996" s="25"/>
      <c r="F996" s="25"/>
      <c r="G996" s="25"/>
      <c r="H996" s="1"/>
      <c r="I996" s="25"/>
      <c r="J996" s="25"/>
      <c r="K996" s="25"/>
      <c r="L996" s="25"/>
      <c r="O996" s="25"/>
    </row>
    <row r="997" spans="1:15" ht="12.75" customHeight="1" x14ac:dyDescent="0.2">
      <c r="A997" s="1"/>
      <c r="B997" s="25"/>
      <c r="C997" s="25"/>
      <c r="E997" s="25"/>
      <c r="F997" s="25"/>
      <c r="G997" s="25"/>
      <c r="H997" s="1"/>
      <c r="I997" s="25"/>
      <c r="J997" s="25"/>
      <c r="K997" s="25"/>
      <c r="L997" s="25"/>
      <c r="O997" s="25"/>
    </row>
    <row r="998" spans="1:15" ht="12.75" customHeight="1" x14ac:dyDescent="0.2">
      <c r="A998" s="1"/>
      <c r="B998" s="25"/>
      <c r="C998" s="25"/>
      <c r="E998" s="25"/>
      <c r="F998" s="25"/>
      <c r="G998" s="25"/>
      <c r="H998" s="1"/>
      <c r="I998" s="25"/>
      <c r="J998" s="25"/>
      <c r="K998" s="25"/>
      <c r="L998" s="25"/>
      <c r="O998" s="25"/>
    </row>
    <row r="999" spans="1:15" ht="12.75" customHeight="1" x14ac:dyDescent="0.2">
      <c r="A999" s="1"/>
      <c r="B999" s="25"/>
      <c r="C999" s="25"/>
      <c r="E999" s="25"/>
      <c r="F999" s="25"/>
      <c r="G999" s="25"/>
      <c r="H999" s="1"/>
      <c r="I999" s="25"/>
      <c r="J999" s="25"/>
      <c r="K999" s="25"/>
      <c r="L999" s="25"/>
      <c r="O999" s="25"/>
    </row>
    <row r="1000" spans="1:15" ht="12.75" customHeight="1" x14ac:dyDescent="0.2">
      <c r="A1000" s="1"/>
      <c r="B1000" s="25"/>
      <c r="C1000" s="25"/>
      <c r="E1000" s="25"/>
      <c r="F1000" s="25"/>
      <c r="G1000" s="25"/>
      <c r="H1000" s="1"/>
      <c r="I1000" s="25"/>
      <c r="J1000" s="25"/>
      <c r="K1000" s="25"/>
      <c r="L1000" s="25"/>
      <c r="O1000" s="25"/>
    </row>
    <row r="1001" spans="1:15" ht="12.75" customHeight="1" x14ac:dyDescent="0.2">
      <c r="A1001" s="1"/>
      <c r="B1001" s="25"/>
      <c r="C1001" s="25"/>
      <c r="E1001" s="25"/>
      <c r="F1001" s="25"/>
      <c r="G1001" s="25"/>
      <c r="H1001" s="1"/>
      <c r="I1001" s="25"/>
      <c r="J1001" s="25"/>
      <c r="K1001" s="25"/>
      <c r="L1001" s="25"/>
      <c r="O1001" s="25"/>
    </row>
    <row r="1002" spans="1:15" ht="12.75" customHeight="1" x14ac:dyDescent="0.2">
      <c r="A1002" s="1"/>
      <c r="B1002" s="25"/>
      <c r="C1002" s="25"/>
      <c r="E1002" s="25"/>
      <c r="F1002" s="25"/>
      <c r="G1002" s="25"/>
      <c r="H1002" s="1"/>
      <c r="I1002" s="25"/>
      <c r="J1002" s="25"/>
      <c r="K1002" s="25"/>
      <c r="L1002" s="25"/>
      <c r="O1002" s="25"/>
    </row>
    <row r="1003" spans="1:15" ht="12.75" customHeight="1" x14ac:dyDescent="0.2">
      <c r="A1003" s="1"/>
      <c r="B1003" s="25"/>
      <c r="C1003" s="25"/>
      <c r="E1003" s="25"/>
      <c r="F1003" s="25"/>
      <c r="G1003" s="25"/>
      <c r="H1003" s="1"/>
      <c r="I1003" s="25"/>
      <c r="J1003" s="25"/>
      <c r="K1003" s="25"/>
      <c r="L1003" s="25"/>
      <c r="O1003" s="25"/>
    </row>
    <row r="1004" spans="1:15" ht="12.75" customHeight="1" x14ac:dyDescent="0.2">
      <c r="A1004" s="1"/>
      <c r="B1004" s="25"/>
      <c r="C1004" s="25"/>
      <c r="E1004" s="25"/>
      <c r="F1004" s="25"/>
      <c r="G1004" s="25"/>
      <c r="H1004" s="1"/>
      <c r="I1004" s="25"/>
      <c r="J1004" s="25"/>
      <c r="K1004" s="25"/>
      <c r="L1004" s="25"/>
      <c r="O1004" s="25"/>
    </row>
    <row r="1005" spans="1:15" ht="12.75" customHeight="1" x14ac:dyDescent="0.2">
      <c r="A1005" s="1"/>
      <c r="B1005" s="25"/>
      <c r="C1005" s="25"/>
      <c r="E1005" s="25"/>
      <c r="F1005" s="25"/>
      <c r="G1005" s="25"/>
      <c r="H1005" s="1"/>
      <c r="I1005" s="25"/>
      <c r="J1005" s="25"/>
      <c r="K1005" s="25"/>
      <c r="L1005" s="25"/>
      <c r="O1005" s="25"/>
    </row>
    <row r="1006" spans="1:15" ht="12.75" customHeight="1" x14ac:dyDescent="0.2">
      <c r="A1006" s="1"/>
      <c r="B1006" s="25"/>
      <c r="C1006" s="25"/>
      <c r="E1006" s="25"/>
      <c r="F1006" s="25"/>
      <c r="G1006" s="25"/>
      <c r="H1006" s="1"/>
      <c r="I1006" s="25"/>
      <c r="J1006" s="25"/>
      <c r="K1006" s="25"/>
      <c r="L1006" s="25"/>
      <c r="O1006" s="25"/>
    </row>
    <row r="1007" spans="1:15" ht="12.75" customHeight="1" x14ac:dyDescent="0.2">
      <c r="A1007" s="1"/>
      <c r="B1007" s="25"/>
      <c r="C1007" s="25"/>
      <c r="E1007" s="25"/>
      <c r="F1007" s="25"/>
      <c r="G1007" s="25"/>
      <c r="H1007" s="1"/>
      <c r="I1007" s="25"/>
      <c r="J1007" s="25"/>
      <c r="K1007" s="25"/>
      <c r="L1007" s="25"/>
      <c r="O1007" s="25"/>
    </row>
    <row r="1008" spans="1:15" ht="12.75" customHeight="1" x14ac:dyDescent="0.2">
      <c r="A1008" s="1"/>
      <c r="B1008" s="25"/>
      <c r="C1008" s="25"/>
      <c r="E1008" s="25"/>
      <c r="F1008" s="25"/>
      <c r="G1008" s="25"/>
      <c r="H1008" s="1"/>
      <c r="I1008" s="25"/>
      <c r="J1008" s="25"/>
      <c r="K1008" s="25"/>
      <c r="L1008" s="25"/>
      <c r="O1008" s="25"/>
    </row>
    <row r="1009" spans="1:15" ht="12.75" customHeight="1" x14ac:dyDescent="0.2">
      <c r="A1009" s="1"/>
      <c r="B1009" s="25"/>
      <c r="C1009" s="25"/>
      <c r="E1009" s="25"/>
      <c r="F1009" s="25"/>
      <c r="G1009" s="25"/>
      <c r="H1009" s="1"/>
      <c r="I1009" s="25"/>
      <c r="J1009" s="25"/>
      <c r="K1009" s="25"/>
      <c r="L1009" s="25"/>
      <c r="O1009" s="25"/>
    </row>
    <row r="1010" spans="1:15" ht="12.75" customHeight="1" x14ac:dyDescent="0.2">
      <c r="A1010" s="1"/>
      <c r="B1010" s="25"/>
      <c r="C1010" s="25"/>
      <c r="E1010" s="25"/>
      <c r="F1010" s="25"/>
      <c r="G1010" s="25"/>
      <c r="H1010" s="1"/>
      <c r="I1010" s="25"/>
      <c r="J1010" s="25"/>
      <c r="K1010" s="25"/>
      <c r="L1010" s="25"/>
      <c r="O1010" s="25"/>
    </row>
    <row r="1011" spans="1:15" ht="12.75" customHeight="1" x14ac:dyDescent="0.2">
      <c r="A1011" s="1"/>
      <c r="B1011" s="25"/>
      <c r="C1011" s="25"/>
      <c r="E1011" s="25"/>
      <c r="F1011" s="25"/>
      <c r="G1011" s="25"/>
      <c r="H1011" s="1"/>
      <c r="I1011" s="25"/>
      <c r="J1011" s="25"/>
      <c r="K1011" s="25"/>
      <c r="L1011" s="25"/>
      <c r="O1011" s="25"/>
    </row>
    <row r="1012" spans="1:15" ht="12.75" customHeight="1" x14ac:dyDescent="0.2">
      <c r="A1012" s="1"/>
      <c r="B1012" s="25"/>
      <c r="C1012" s="25"/>
      <c r="E1012" s="25"/>
      <c r="F1012" s="25"/>
      <c r="G1012" s="25"/>
      <c r="H1012" s="1"/>
      <c r="I1012" s="25"/>
      <c r="J1012" s="25"/>
      <c r="K1012" s="25"/>
      <c r="L1012" s="25"/>
      <c r="O1012" s="25"/>
    </row>
    <row r="1013" spans="1:15" ht="12.75" customHeight="1" x14ac:dyDescent="0.2">
      <c r="A1013" s="1"/>
      <c r="B1013" s="25"/>
      <c r="C1013" s="25"/>
      <c r="E1013" s="25"/>
      <c r="F1013" s="25"/>
      <c r="G1013" s="25"/>
      <c r="H1013" s="1"/>
      <c r="I1013" s="25"/>
      <c r="J1013" s="25"/>
      <c r="K1013" s="25"/>
      <c r="L1013" s="25"/>
      <c r="O1013" s="25"/>
    </row>
    <row r="1014" spans="1:15" ht="12.75" customHeight="1" x14ac:dyDescent="0.2">
      <c r="A1014" s="1"/>
      <c r="B1014" s="25"/>
      <c r="C1014" s="25"/>
      <c r="E1014" s="25"/>
      <c r="F1014" s="25"/>
      <c r="G1014" s="25"/>
      <c r="H1014" s="1"/>
      <c r="I1014" s="25"/>
      <c r="J1014" s="25"/>
      <c r="K1014" s="25"/>
      <c r="L1014" s="25"/>
      <c r="O1014" s="25"/>
    </row>
    <row r="1015" spans="1:15" ht="12.75" customHeight="1" x14ac:dyDescent="0.2">
      <c r="A1015" s="1"/>
      <c r="B1015" s="25"/>
      <c r="C1015" s="25"/>
      <c r="E1015" s="25"/>
      <c r="F1015" s="25"/>
      <c r="G1015" s="25"/>
      <c r="H1015" s="1"/>
      <c r="I1015" s="25"/>
      <c r="J1015" s="25"/>
      <c r="K1015" s="25"/>
      <c r="L1015" s="25"/>
      <c r="O1015" s="25"/>
    </row>
    <row r="1016" spans="1:15" ht="12.75" customHeight="1" x14ac:dyDescent="0.2">
      <c r="A1016" s="1"/>
      <c r="B1016" s="25"/>
      <c r="C1016" s="25"/>
      <c r="E1016" s="25"/>
      <c r="F1016" s="25"/>
      <c r="G1016" s="25"/>
      <c r="H1016" s="1"/>
      <c r="I1016" s="25"/>
      <c r="J1016" s="25"/>
      <c r="K1016" s="25"/>
      <c r="L1016" s="25"/>
      <c r="O1016" s="25"/>
    </row>
    <row r="1017" spans="1:15" ht="12.75" customHeight="1" x14ac:dyDescent="0.2">
      <c r="A1017" s="1"/>
      <c r="B1017" s="25"/>
      <c r="C1017" s="25"/>
      <c r="E1017" s="25"/>
      <c r="F1017" s="25"/>
      <c r="G1017" s="25"/>
      <c r="H1017" s="1"/>
      <c r="I1017" s="25"/>
      <c r="J1017" s="25"/>
      <c r="K1017" s="25"/>
      <c r="L1017" s="25"/>
      <c r="O1017" s="25"/>
    </row>
    <row r="1018" spans="1:15" ht="12.75" customHeight="1" x14ac:dyDescent="0.2">
      <c r="A1018" s="1"/>
      <c r="B1018" s="25"/>
      <c r="C1018" s="25"/>
      <c r="E1018" s="25"/>
      <c r="F1018" s="25"/>
      <c r="G1018" s="25"/>
      <c r="H1018" s="1"/>
      <c r="I1018" s="25"/>
      <c r="J1018" s="25"/>
      <c r="K1018" s="25"/>
      <c r="L1018" s="25"/>
      <c r="O1018" s="25"/>
    </row>
    <row r="1019" spans="1:15" ht="12.75" customHeight="1" x14ac:dyDescent="0.2">
      <c r="A1019" s="1"/>
      <c r="B1019" s="25"/>
      <c r="C1019" s="25"/>
      <c r="E1019" s="25"/>
      <c r="F1019" s="25"/>
      <c r="G1019" s="25"/>
      <c r="H1019" s="1"/>
      <c r="I1019" s="25"/>
      <c r="J1019" s="25"/>
      <c r="K1019" s="25"/>
      <c r="L1019" s="25"/>
      <c r="O1019" s="25"/>
    </row>
    <row r="1020" spans="1:15" ht="12.75" customHeight="1" x14ac:dyDescent="0.2">
      <c r="A1020" s="1"/>
      <c r="B1020" s="25"/>
      <c r="C1020" s="25"/>
      <c r="E1020" s="25"/>
      <c r="F1020" s="25"/>
      <c r="G1020" s="25"/>
      <c r="H1020" s="1"/>
      <c r="I1020" s="25"/>
      <c r="J1020" s="25"/>
      <c r="K1020" s="25"/>
      <c r="L1020" s="25"/>
      <c r="O1020" s="25"/>
    </row>
    <row r="1021" spans="1:15" ht="12.75" customHeight="1" x14ac:dyDescent="0.2">
      <c r="A1021" s="1"/>
      <c r="B1021" s="25"/>
      <c r="C1021" s="25"/>
      <c r="E1021" s="25"/>
      <c r="F1021" s="25"/>
      <c r="G1021" s="25"/>
      <c r="H1021" s="1"/>
      <c r="I1021" s="25"/>
      <c r="J1021" s="25"/>
      <c r="K1021" s="25"/>
      <c r="L1021" s="25"/>
      <c r="O1021" s="25"/>
    </row>
    <row r="1022" spans="1:15" ht="12.75" customHeight="1" x14ac:dyDescent="0.2">
      <c r="A1022" s="1"/>
      <c r="B1022" s="25"/>
      <c r="C1022" s="25"/>
      <c r="E1022" s="25"/>
      <c r="F1022" s="25"/>
      <c r="G1022" s="25"/>
      <c r="H1022" s="1"/>
      <c r="I1022" s="25"/>
      <c r="J1022" s="25"/>
      <c r="K1022" s="25"/>
      <c r="L1022" s="25"/>
      <c r="O1022" s="25"/>
    </row>
    <row r="1023" spans="1:15" ht="12.75" customHeight="1" x14ac:dyDescent="0.2">
      <c r="A1023" s="1"/>
      <c r="B1023" s="25"/>
      <c r="C1023" s="25"/>
      <c r="E1023" s="25"/>
      <c r="F1023" s="25"/>
      <c r="G1023" s="25"/>
      <c r="H1023" s="1"/>
      <c r="I1023" s="25"/>
      <c r="J1023" s="25"/>
      <c r="K1023" s="25"/>
      <c r="L1023" s="25"/>
      <c r="O1023" s="25"/>
    </row>
    <row r="1024" spans="1:15" ht="12.75" customHeight="1" x14ac:dyDescent="0.2">
      <c r="A1024" s="1"/>
      <c r="B1024" s="25"/>
      <c r="C1024" s="25"/>
      <c r="E1024" s="25"/>
      <c r="F1024" s="25"/>
      <c r="G1024" s="25"/>
      <c r="H1024" s="1"/>
      <c r="I1024" s="25"/>
      <c r="J1024" s="25"/>
      <c r="K1024" s="25"/>
      <c r="L1024" s="25"/>
      <c r="O1024" s="25"/>
    </row>
    <row r="1025" spans="1:15" ht="12.75" customHeight="1" x14ac:dyDescent="0.2">
      <c r="A1025" s="1"/>
      <c r="B1025" s="25"/>
      <c r="C1025" s="25"/>
      <c r="E1025" s="25"/>
      <c r="F1025" s="25"/>
      <c r="G1025" s="25"/>
      <c r="H1025" s="1"/>
      <c r="I1025" s="25"/>
      <c r="J1025" s="25"/>
      <c r="K1025" s="25"/>
      <c r="L1025" s="25"/>
      <c r="O1025" s="25"/>
    </row>
    <row r="1026" spans="1:15" ht="12.75" customHeight="1" x14ac:dyDescent="0.2">
      <c r="A1026" s="1"/>
      <c r="B1026" s="25"/>
      <c r="C1026" s="25"/>
      <c r="E1026" s="25"/>
      <c r="F1026" s="25"/>
      <c r="G1026" s="25"/>
      <c r="H1026" s="1"/>
      <c r="I1026" s="25"/>
      <c r="J1026" s="25"/>
      <c r="K1026" s="25"/>
      <c r="L1026" s="25"/>
      <c r="O1026" s="25"/>
    </row>
    <row r="1027" spans="1:15" ht="12.75" customHeight="1" x14ac:dyDescent="0.2">
      <c r="A1027" s="1"/>
      <c r="B1027" s="25"/>
      <c r="C1027" s="25"/>
      <c r="E1027" s="25"/>
      <c r="F1027" s="25"/>
      <c r="G1027" s="25"/>
      <c r="H1027" s="1"/>
      <c r="I1027" s="25"/>
      <c r="J1027" s="25"/>
      <c r="K1027" s="25"/>
      <c r="L1027" s="25"/>
      <c r="O1027" s="25"/>
    </row>
    <row r="1028" spans="1:15" ht="12.75" customHeight="1" x14ac:dyDescent="0.2">
      <c r="A1028" s="1"/>
      <c r="B1028" s="25"/>
      <c r="C1028" s="25"/>
      <c r="E1028" s="25"/>
      <c r="F1028" s="25"/>
      <c r="G1028" s="25"/>
      <c r="H1028" s="1"/>
      <c r="I1028" s="25"/>
      <c r="J1028" s="25"/>
      <c r="K1028" s="25"/>
      <c r="L1028" s="25"/>
      <c r="O1028" s="25"/>
    </row>
    <row r="1029" spans="1:15" ht="12.75" customHeight="1" x14ac:dyDescent="0.2">
      <c r="A1029" s="1"/>
      <c r="B1029" s="25"/>
      <c r="C1029" s="25"/>
      <c r="E1029" s="25"/>
      <c r="F1029" s="25"/>
      <c r="G1029" s="25"/>
      <c r="H1029" s="1"/>
      <c r="I1029" s="25"/>
      <c r="J1029" s="25"/>
      <c r="K1029" s="25"/>
      <c r="L1029" s="25"/>
      <c r="O1029" s="25"/>
    </row>
    <row r="1030" spans="1:15" ht="12.75" customHeight="1" x14ac:dyDescent="0.2">
      <c r="A1030" s="1"/>
      <c r="B1030" s="25"/>
      <c r="C1030" s="25"/>
      <c r="E1030" s="25"/>
      <c r="F1030" s="25"/>
      <c r="G1030" s="25"/>
      <c r="H1030" s="1"/>
      <c r="I1030" s="25"/>
      <c r="J1030" s="25"/>
      <c r="K1030" s="25"/>
      <c r="L1030" s="25"/>
      <c r="O1030" s="25"/>
    </row>
    <row r="1031" spans="1:15" ht="12.75" customHeight="1" x14ac:dyDescent="0.2">
      <c r="A1031" s="1"/>
      <c r="B1031" s="25"/>
      <c r="C1031" s="25"/>
      <c r="E1031" s="25"/>
      <c r="F1031" s="25"/>
      <c r="G1031" s="25"/>
      <c r="H1031" s="1"/>
      <c r="I1031" s="25"/>
      <c r="J1031" s="25"/>
      <c r="K1031" s="25"/>
      <c r="L1031" s="25"/>
      <c r="O1031" s="25"/>
    </row>
    <row r="1032" spans="1:15" ht="12.75" customHeight="1" x14ac:dyDescent="0.2">
      <c r="A1032" s="1"/>
      <c r="B1032" s="25"/>
      <c r="C1032" s="25"/>
      <c r="E1032" s="25"/>
      <c r="F1032" s="25"/>
      <c r="G1032" s="25"/>
      <c r="H1032" s="1"/>
      <c r="I1032" s="25"/>
      <c r="J1032" s="25"/>
      <c r="K1032" s="25"/>
      <c r="L1032" s="25"/>
      <c r="O1032" s="25"/>
    </row>
    <row r="1033" spans="1:15" ht="12.75" customHeight="1" x14ac:dyDescent="0.2">
      <c r="A1033" s="1"/>
      <c r="B1033" s="25"/>
      <c r="C1033" s="25"/>
      <c r="E1033" s="25"/>
      <c r="F1033" s="25"/>
      <c r="G1033" s="25"/>
      <c r="H1033" s="1"/>
      <c r="I1033" s="25"/>
      <c r="J1033" s="25"/>
      <c r="K1033" s="25"/>
      <c r="L1033" s="25"/>
      <c r="O1033" s="25"/>
    </row>
    <row r="1034" spans="1:15" ht="12.75" customHeight="1" x14ac:dyDescent="0.2">
      <c r="A1034" s="1"/>
      <c r="B1034" s="25"/>
      <c r="C1034" s="25"/>
      <c r="E1034" s="25"/>
      <c r="F1034" s="25"/>
      <c r="G1034" s="25"/>
      <c r="H1034" s="1"/>
      <c r="I1034" s="25"/>
      <c r="J1034" s="25"/>
      <c r="K1034" s="25"/>
      <c r="L1034" s="25"/>
      <c r="O1034" s="25"/>
    </row>
    <row r="1035" spans="1:15" ht="12.75" customHeight="1" x14ac:dyDescent="0.2">
      <c r="A1035" s="1"/>
      <c r="B1035" s="25"/>
      <c r="C1035" s="25"/>
      <c r="E1035" s="25"/>
      <c r="F1035" s="25"/>
      <c r="G1035" s="25"/>
      <c r="H1035" s="1"/>
      <c r="I1035" s="25"/>
      <c r="J1035" s="25"/>
      <c r="K1035" s="25"/>
      <c r="L1035" s="25"/>
      <c r="O1035" s="25"/>
    </row>
    <row r="1036" spans="1:15" ht="12.75" customHeight="1" x14ac:dyDescent="0.2">
      <c r="A1036" s="1"/>
      <c r="B1036" s="25"/>
      <c r="C1036" s="25"/>
      <c r="E1036" s="25"/>
      <c r="F1036" s="25"/>
      <c r="G1036" s="25"/>
      <c r="H1036" s="1"/>
      <c r="I1036" s="25"/>
      <c r="J1036" s="25"/>
      <c r="K1036" s="25"/>
      <c r="L1036" s="25"/>
      <c r="O1036" s="25"/>
    </row>
    <row r="1037" spans="1:15" ht="12.75" customHeight="1" x14ac:dyDescent="0.2">
      <c r="A1037" s="1"/>
      <c r="B1037" s="25"/>
      <c r="C1037" s="25"/>
      <c r="E1037" s="25"/>
      <c r="F1037" s="25"/>
      <c r="G1037" s="25"/>
      <c r="H1037" s="1"/>
      <c r="I1037" s="25"/>
      <c r="J1037" s="25"/>
      <c r="K1037" s="25"/>
      <c r="L1037" s="25"/>
      <c r="O1037" s="25"/>
    </row>
    <row r="1038" spans="1:15" ht="12.75" customHeight="1" x14ac:dyDescent="0.2">
      <c r="A1038" s="1"/>
      <c r="B1038" s="25"/>
      <c r="C1038" s="25"/>
      <c r="E1038" s="25"/>
      <c r="F1038" s="25"/>
      <c r="G1038" s="25"/>
      <c r="H1038" s="1"/>
      <c r="I1038" s="25"/>
      <c r="J1038" s="25"/>
      <c r="K1038" s="25"/>
      <c r="L1038" s="25"/>
      <c r="O1038" s="25"/>
    </row>
    <row r="1039" spans="1:15" ht="12.75" customHeight="1" x14ac:dyDescent="0.2">
      <c r="A1039" s="1"/>
      <c r="B1039" s="25"/>
      <c r="C1039" s="25"/>
      <c r="E1039" s="25"/>
      <c r="F1039" s="25"/>
      <c r="G1039" s="25"/>
      <c r="H1039" s="1"/>
      <c r="I1039" s="25"/>
      <c r="J1039" s="25"/>
      <c r="K1039" s="25"/>
      <c r="L1039" s="25"/>
      <c r="O1039" s="25"/>
    </row>
    <row r="1040" spans="1:15" ht="12.75" customHeight="1" x14ac:dyDescent="0.2">
      <c r="A1040" s="1"/>
      <c r="B1040" s="25"/>
      <c r="C1040" s="25"/>
      <c r="E1040" s="25"/>
      <c r="F1040" s="25"/>
      <c r="G1040" s="25"/>
      <c r="H1040" s="1"/>
      <c r="I1040" s="25"/>
      <c r="J1040" s="25"/>
      <c r="K1040" s="25"/>
      <c r="L1040" s="25"/>
      <c r="O1040" s="25"/>
    </row>
    <row r="1041" spans="1:15" ht="12.75" customHeight="1" x14ac:dyDescent="0.2">
      <c r="A1041" s="1"/>
      <c r="B1041" s="25"/>
      <c r="C1041" s="25"/>
      <c r="E1041" s="25"/>
      <c r="F1041" s="25"/>
      <c r="G1041" s="25"/>
      <c r="H1041" s="1"/>
      <c r="I1041" s="25"/>
      <c r="J1041" s="25"/>
      <c r="K1041" s="25"/>
      <c r="L1041" s="25"/>
      <c r="O1041" s="25"/>
    </row>
    <row r="1042" spans="1:15" ht="12.75" customHeight="1" x14ac:dyDescent="0.2">
      <c r="A1042" s="1"/>
      <c r="B1042" s="25"/>
      <c r="C1042" s="25"/>
      <c r="E1042" s="25"/>
      <c r="F1042" s="25"/>
      <c r="G1042" s="25"/>
      <c r="H1042" s="1"/>
      <c r="I1042" s="25"/>
      <c r="J1042" s="25"/>
      <c r="K1042" s="25"/>
      <c r="L1042" s="25"/>
      <c r="O1042" s="25"/>
    </row>
    <row r="1043" spans="1:15" ht="12.75" customHeight="1" x14ac:dyDescent="0.2">
      <c r="A1043" s="1"/>
      <c r="B1043" s="25"/>
      <c r="C1043" s="25"/>
      <c r="E1043" s="25"/>
      <c r="F1043" s="25"/>
      <c r="G1043" s="25"/>
      <c r="H1043" s="1"/>
      <c r="I1043" s="25"/>
      <c r="J1043" s="25"/>
      <c r="K1043" s="25"/>
      <c r="L1043" s="25"/>
      <c r="O1043" s="25"/>
    </row>
    <row r="1044" spans="1:15" ht="12.75" customHeight="1" x14ac:dyDescent="0.2">
      <c r="A1044" s="1"/>
      <c r="B1044" s="25"/>
      <c r="C1044" s="25"/>
      <c r="E1044" s="25"/>
      <c r="F1044" s="25"/>
      <c r="G1044" s="25"/>
      <c r="H1044" s="1"/>
      <c r="I1044" s="25"/>
      <c r="J1044" s="25"/>
      <c r="K1044" s="25"/>
      <c r="L1044" s="25"/>
      <c r="O1044" s="25"/>
    </row>
    <row r="1045" spans="1:15" ht="12.75" customHeight="1" x14ac:dyDescent="0.2">
      <c r="A1045" s="1"/>
      <c r="B1045" s="25"/>
      <c r="C1045" s="25"/>
      <c r="E1045" s="25"/>
      <c r="F1045" s="25"/>
      <c r="G1045" s="25"/>
      <c r="H1045" s="1"/>
      <c r="I1045" s="25"/>
      <c r="J1045" s="25"/>
      <c r="K1045" s="25"/>
      <c r="L1045" s="25"/>
      <c r="O1045" s="25"/>
    </row>
    <row r="1046" spans="1:15" ht="12.75" customHeight="1" x14ac:dyDescent="0.2">
      <c r="A1046" s="1"/>
      <c r="B1046" s="25"/>
      <c r="C1046" s="25"/>
      <c r="E1046" s="25"/>
      <c r="F1046" s="25"/>
      <c r="G1046" s="25"/>
      <c r="H1046" s="1"/>
      <c r="I1046" s="25"/>
      <c r="J1046" s="25"/>
      <c r="K1046" s="25"/>
      <c r="L1046" s="25"/>
      <c r="O1046" s="25"/>
    </row>
    <row r="1047" spans="1:15" ht="12.75" customHeight="1" x14ac:dyDescent="0.2">
      <c r="A1047" s="1"/>
      <c r="B1047" s="25"/>
      <c r="C1047" s="25"/>
      <c r="E1047" s="25"/>
      <c r="F1047" s="25"/>
      <c r="G1047" s="25"/>
      <c r="H1047" s="1"/>
      <c r="I1047" s="25"/>
      <c r="J1047" s="25"/>
      <c r="K1047" s="25"/>
      <c r="L1047" s="25"/>
      <c r="O1047" s="25"/>
    </row>
    <row r="1048" spans="1:15" ht="12.75" customHeight="1" x14ac:dyDescent="0.2">
      <c r="A1048" s="1"/>
      <c r="B1048" s="25"/>
      <c r="C1048" s="25"/>
      <c r="E1048" s="25"/>
      <c r="F1048" s="25"/>
      <c r="G1048" s="25"/>
      <c r="H1048" s="1"/>
      <c r="I1048" s="25"/>
      <c r="J1048" s="25"/>
      <c r="K1048" s="25"/>
      <c r="L1048" s="25"/>
      <c r="O1048" s="25"/>
    </row>
    <row r="1049" spans="1:15" ht="12.75" customHeight="1" x14ac:dyDescent="0.2">
      <c r="A1049" s="1"/>
      <c r="B1049" s="25"/>
      <c r="C1049" s="25"/>
      <c r="E1049" s="25"/>
      <c r="F1049" s="25"/>
      <c r="G1049" s="25"/>
      <c r="H1049" s="1"/>
      <c r="I1049" s="25"/>
      <c r="J1049" s="25"/>
      <c r="K1049" s="25"/>
      <c r="L1049" s="25"/>
      <c r="O1049" s="25"/>
    </row>
    <row r="1050" spans="1:15" ht="12.75" customHeight="1" x14ac:dyDescent="0.2">
      <c r="A1050" s="1"/>
      <c r="B1050" s="25"/>
      <c r="C1050" s="25"/>
      <c r="E1050" s="25"/>
      <c r="F1050" s="25"/>
      <c r="G1050" s="25"/>
      <c r="H1050" s="1"/>
      <c r="I1050" s="25"/>
      <c r="J1050" s="25"/>
      <c r="K1050" s="25"/>
      <c r="L1050" s="25"/>
      <c r="O1050" s="25"/>
    </row>
    <row r="1051" spans="1:15" ht="12.75" customHeight="1" x14ac:dyDescent="0.2">
      <c r="A1051" s="1"/>
      <c r="B1051" s="25"/>
      <c r="C1051" s="25"/>
      <c r="E1051" s="25"/>
      <c r="F1051" s="25"/>
      <c r="G1051" s="25"/>
      <c r="H1051" s="1"/>
      <c r="I1051" s="25"/>
      <c r="J1051" s="25"/>
      <c r="K1051" s="25"/>
      <c r="L1051" s="25"/>
      <c r="O1051" s="25"/>
    </row>
    <row r="1052" spans="1:15" ht="12.75" customHeight="1" x14ac:dyDescent="0.2">
      <c r="A1052" s="1"/>
      <c r="B1052" s="25"/>
      <c r="C1052" s="25"/>
      <c r="E1052" s="25"/>
      <c r="F1052" s="25"/>
      <c r="G1052" s="25"/>
      <c r="H1052" s="1"/>
      <c r="I1052" s="25"/>
      <c r="J1052" s="25"/>
      <c r="K1052" s="25"/>
      <c r="L1052" s="25"/>
      <c r="O1052" s="25"/>
    </row>
    <row r="1053" spans="1:15" ht="12.75" customHeight="1" x14ac:dyDescent="0.2">
      <c r="A1053" s="1"/>
      <c r="B1053" s="25"/>
      <c r="C1053" s="25"/>
      <c r="E1053" s="25"/>
      <c r="F1053" s="25"/>
      <c r="G1053" s="25"/>
      <c r="H1053" s="1"/>
      <c r="I1053" s="25"/>
      <c r="J1053" s="25"/>
      <c r="K1053" s="25"/>
      <c r="L1053" s="25"/>
      <c r="O1053" s="25"/>
    </row>
    <row r="1054" spans="1:15" ht="12.75" customHeight="1" x14ac:dyDescent="0.2">
      <c r="A1054" s="1"/>
      <c r="B1054" s="25"/>
      <c r="C1054" s="25"/>
      <c r="E1054" s="25"/>
      <c r="F1054" s="25"/>
      <c r="G1054" s="25"/>
      <c r="H1054" s="1"/>
      <c r="I1054" s="25"/>
      <c r="J1054" s="25"/>
      <c r="K1054" s="25"/>
      <c r="L1054" s="25"/>
      <c r="O1054" s="25"/>
    </row>
    <row r="1055" spans="1:15" ht="12.75" customHeight="1" x14ac:dyDescent="0.2">
      <c r="A1055" s="1"/>
      <c r="B1055" s="25"/>
      <c r="C1055" s="25"/>
      <c r="E1055" s="25"/>
      <c r="F1055" s="25"/>
      <c r="G1055" s="25"/>
      <c r="H1055" s="1"/>
      <c r="I1055" s="25"/>
      <c r="J1055" s="25"/>
      <c r="K1055" s="25"/>
      <c r="L1055" s="25"/>
      <c r="O1055" s="25"/>
    </row>
    <row r="1056" spans="1:15" ht="12.75" customHeight="1" x14ac:dyDescent="0.2">
      <c r="A1056" s="1"/>
      <c r="B1056" s="25"/>
      <c r="C1056" s="25"/>
      <c r="E1056" s="25"/>
      <c r="F1056" s="25"/>
      <c r="G1056" s="25"/>
      <c r="H1056" s="1"/>
      <c r="I1056" s="25"/>
      <c r="J1056" s="25"/>
      <c r="K1056" s="25"/>
      <c r="L1056" s="25"/>
      <c r="O1056" s="25"/>
    </row>
    <row r="1057" spans="1:15" ht="12.75" customHeight="1" x14ac:dyDescent="0.2">
      <c r="A1057" s="1"/>
      <c r="B1057" s="25"/>
      <c r="C1057" s="25"/>
      <c r="E1057" s="25"/>
      <c r="F1057" s="25"/>
      <c r="G1057" s="25"/>
      <c r="H1057" s="1"/>
      <c r="I1057" s="25"/>
      <c r="J1057" s="25"/>
      <c r="K1057" s="25"/>
      <c r="L1057" s="25"/>
      <c r="O1057" s="25"/>
    </row>
    <row r="1058" spans="1:15" ht="12.75" customHeight="1" x14ac:dyDescent="0.2">
      <c r="A1058" s="1"/>
      <c r="B1058" s="25"/>
      <c r="C1058" s="25"/>
      <c r="E1058" s="25"/>
      <c r="F1058" s="25"/>
      <c r="G1058" s="25"/>
      <c r="H1058" s="1"/>
      <c r="I1058" s="25"/>
      <c r="J1058" s="25"/>
      <c r="K1058" s="25"/>
      <c r="L1058" s="25"/>
      <c r="O1058" s="25"/>
    </row>
    <row r="1059" spans="1:15" ht="12.75" customHeight="1" x14ac:dyDescent="0.2">
      <c r="A1059" s="1"/>
      <c r="B1059" s="25"/>
      <c r="C1059" s="25"/>
      <c r="E1059" s="25"/>
      <c r="F1059" s="25"/>
      <c r="G1059" s="25"/>
      <c r="H1059" s="1"/>
      <c r="I1059" s="25"/>
      <c r="J1059" s="25"/>
      <c r="K1059" s="25"/>
      <c r="L1059" s="25"/>
      <c r="O1059" s="25"/>
    </row>
    <row r="1060" spans="1:15" ht="12.75" customHeight="1" x14ac:dyDescent="0.2">
      <c r="A1060" s="1"/>
      <c r="B1060" s="25"/>
      <c r="C1060" s="25"/>
      <c r="E1060" s="25"/>
      <c r="F1060" s="25"/>
      <c r="G1060" s="25"/>
      <c r="H1060" s="1"/>
      <c r="I1060" s="25"/>
      <c r="J1060" s="25"/>
      <c r="K1060" s="25"/>
      <c r="L1060" s="25"/>
      <c r="O1060" s="25"/>
    </row>
    <row r="1061" spans="1:15" ht="12.75" customHeight="1" x14ac:dyDescent="0.2">
      <c r="A1061" s="1"/>
      <c r="B1061" s="25"/>
      <c r="C1061" s="25"/>
      <c r="E1061" s="25"/>
      <c r="F1061" s="25"/>
      <c r="G1061" s="25"/>
      <c r="H1061" s="1"/>
      <c r="I1061" s="25"/>
      <c r="J1061" s="25"/>
      <c r="K1061" s="25"/>
      <c r="L1061" s="25"/>
      <c r="O1061" s="25"/>
    </row>
    <row r="1062" spans="1:15" ht="12.75" customHeight="1" x14ac:dyDescent="0.2">
      <c r="A1062" s="1"/>
      <c r="B1062" s="25"/>
      <c r="C1062" s="25"/>
      <c r="E1062" s="25"/>
      <c r="F1062" s="25"/>
      <c r="G1062" s="25"/>
      <c r="H1062" s="1"/>
      <c r="I1062" s="25"/>
      <c r="J1062" s="25"/>
      <c r="K1062" s="25"/>
      <c r="L1062" s="25"/>
      <c r="O1062" s="25"/>
    </row>
    <row r="1063" spans="1:15" ht="12.75" customHeight="1" x14ac:dyDescent="0.2">
      <c r="A1063" s="1"/>
      <c r="B1063" s="25"/>
      <c r="C1063" s="25"/>
      <c r="E1063" s="25"/>
      <c r="F1063" s="25"/>
      <c r="G1063" s="25"/>
      <c r="H1063" s="1"/>
      <c r="I1063" s="25"/>
      <c r="J1063" s="25"/>
      <c r="K1063" s="25"/>
      <c r="L1063" s="25"/>
      <c r="O1063" s="25"/>
    </row>
    <row r="1064" spans="1:15" ht="12.75" customHeight="1" x14ac:dyDescent="0.2">
      <c r="A1064" s="1"/>
      <c r="B1064" s="25"/>
      <c r="C1064" s="25"/>
      <c r="E1064" s="25"/>
      <c r="F1064" s="25"/>
      <c r="G1064" s="25"/>
      <c r="H1064" s="1"/>
      <c r="I1064" s="25"/>
      <c r="J1064" s="25"/>
      <c r="K1064" s="25"/>
      <c r="L1064" s="25"/>
      <c r="O1064" s="25"/>
    </row>
    <row r="1065" spans="1:15" ht="12.75" customHeight="1" x14ac:dyDescent="0.2">
      <c r="A1065" s="1"/>
      <c r="B1065" s="25"/>
      <c r="C1065" s="25"/>
      <c r="E1065" s="25"/>
      <c r="F1065" s="25"/>
      <c r="G1065" s="25"/>
      <c r="H1065" s="1"/>
      <c r="I1065" s="25"/>
      <c r="J1065" s="25"/>
      <c r="K1065" s="25"/>
      <c r="L1065" s="25"/>
      <c r="O1065" s="25"/>
    </row>
    <row r="1066" spans="1:15" ht="12.75" customHeight="1" x14ac:dyDescent="0.2">
      <c r="A1066" s="1"/>
      <c r="B1066" s="25"/>
      <c r="C1066" s="25"/>
      <c r="E1066" s="25"/>
      <c r="F1066" s="25"/>
      <c r="G1066" s="25"/>
      <c r="H1066" s="1"/>
      <c r="I1066" s="25"/>
      <c r="J1066" s="25"/>
      <c r="K1066" s="25"/>
      <c r="L1066" s="25"/>
      <c r="O1066" s="25"/>
    </row>
    <row r="1067" spans="1:15" ht="12.75" customHeight="1" x14ac:dyDescent="0.2">
      <c r="A1067" s="1"/>
      <c r="B1067" s="25"/>
      <c r="C1067" s="25"/>
      <c r="E1067" s="25"/>
      <c r="F1067" s="25"/>
      <c r="G1067" s="25"/>
      <c r="H1067" s="1"/>
      <c r="I1067" s="25"/>
      <c r="J1067" s="25"/>
      <c r="K1067" s="25"/>
      <c r="L1067" s="25"/>
      <c r="O1067" s="25"/>
    </row>
    <row r="1068" spans="1:15" ht="12.75" customHeight="1" x14ac:dyDescent="0.2">
      <c r="A1068" s="1"/>
      <c r="B1068" s="25"/>
      <c r="C1068" s="25"/>
      <c r="E1068" s="25"/>
      <c r="F1068" s="25"/>
      <c r="G1068" s="25"/>
      <c r="H1068" s="1"/>
      <c r="I1068" s="25"/>
      <c r="J1068" s="25"/>
      <c r="K1068" s="25"/>
      <c r="L1068" s="25"/>
      <c r="O1068" s="25"/>
    </row>
    <row r="1069" spans="1:15" ht="12.75" customHeight="1" x14ac:dyDescent="0.2">
      <c r="A1069" s="1"/>
      <c r="B1069" s="25"/>
      <c r="C1069" s="25"/>
      <c r="E1069" s="25"/>
      <c r="F1069" s="25"/>
      <c r="G1069" s="25"/>
      <c r="H1069" s="1"/>
      <c r="I1069" s="25"/>
      <c r="J1069" s="25"/>
      <c r="K1069" s="25"/>
      <c r="L1069" s="25"/>
      <c r="O1069" s="25"/>
    </row>
    <row r="1070" spans="1:15" ht="12.75" customHeight="1" x14ac:dyDescent="0.2">
      <c r="A1070" s="1"/>
      <c r="B1070" s="25"/>
      <c r="C1070" s="25"/>
      <c r="E1070" s="25"/>
      <c r="F1070" s="25"/>
      <c r="G1070" s="25"/>
      <c r="H1070" s="1"/>
      <c r="I1070" s="25"/>
      <c r="J1070" s="25"/>
      <c r="K1070" s="25"/>
      <c r="L1070" s="25"/>
      <c r="O1070" s="25"/>
    </row>
    <row r="1071" spans="1:15" ht="12.75" customHeight="1" x14ac:dyDescent="0.2">
      <c r="A1071" s="1"/>
      <c r="B1071" s="25"/>
      <c r="C1071" s="25"/>
      <c r="E1071" s="25"/>
      <c r="F1071" s="25"/>
      <c r="G1071" s="25"/>
      <c r="H1071" s="1"/>
      <c r="I1071" s="25"/>
      <c r="J1071" s="25"/>
      <c r="K1071" s="25"/>
      <c r="L1071" s="25"/>
      <c r="O1071" s="25"/>
    </row>
    <row r="1072" spans="1:15" ht="12.75" customHeight="1" x14ac:dyDescent="0.2">
      <c r="A1072" s="1"/>
      <c r="B1072" s="25"/>
      <c r="C1072" s="25"/>
      <c r="E1072" s="25"/>
      <c r="F1072" s="25"/>
      <c r="G1072" s="25"/>
      <c r="H1072" s="1"/>
      <c r="I1072" s="25"/>
      <c r="J1072" s="25"/>
      <c r="K1072" s="25"/>
      <c r="L1072" s="25"/>
      <c r="O1072" s="25"/>
    </row>
    <row r="1073" spans="1:15" ht="12.75" customHeight="1" x14ac:dyDescent="0.2">
      <c r="A1073" s="1"/>
      <c r="B1073" s="25"/>
      <c r="C1073" s="25"/>
      <c r="E1073" s="25"/>
      <c r="F1073" s="25"/>
      <c r="G1073" s="25"/>
      <c r="H1073" s="1"/>
      <c r="I1073" s="25"/>
      <c r="J1073" s="25"/>
      <c r="K1073" s="25"/>
      <c r="L1073" s="25"/>
      <c r="O1073" s="25"/>
    </row>
    <row r="1074" spans="1:15" ht="12.75" customHeight="1" x14ac:dyDescent="0.2">
      <c r="A1074" s="1"/>
      <c r="B1074" s="25"/>
      <c r="C1074" s="25"/>
      <c r="E1074" s="25"/>
      <c r="F1074" s="25"/>
      <c r="G1074" s="25"/>
      <c r="H1074" s="1"/>
      <c r="I1074" s="25"/>
      <c r="J1074" s="25"/>
      <c r="K1074" s="25"/>
      <c r="L1074" s="25"/>
      <c r="O1074" s="25"/>
    </row>
    <row r="1075" spans="1:15" ht="12.75" customHeight="1" x14ac:dyDescent="0.2">
      <c r="A1075" s="1"/>
      <c r="B1075" s="25"/>
      <c r="C1075" s="25"/>
      <c r="E1075" s="25"/>
      <c r="F1075" s="25"/>
      <c r="G1075" s="25"/>
      <c r="H1075" s="1"/>
      <c r="I1075" s="25"/>
      <c r="J1075" s="25"/>
      <c r="K1075" s="25"/>
      <c r="L1075" s="25"/>
      <c r="O1075" s="25"/>
    </row>
    <row r="1076" spans="1:15" ht="12.75" customHeight="1" x14ac:dyDescent="0.2">
      <c r="A1076" s="1"/>
      <c r="B1076" s="25"/>
      <c r="C1076" s="25"/>
      <c r="E1076" s="25"/>
      <c r="F1076" s="25"/>
      <c r="G1076" s="25"/>
      <c r="H1076" s="1"/>
      <c r="I1076" s="25"/>
      <c r="J1076" s="25"/>
      <c r="K1076" s="25"/>
      <c r="L1076" s="25"/>
      <c r="O1076" s="25"/>
    </row>
    <row r="1077" spans="1:15" ht="12.75" customHeight="1" x14ac:dyDescent="0.2">
      <c r="A1077" s="1"/>
      <c r="B1077" s="25"/>
      <c r="C1077" s="25"/>
      <c r="E1077" s="25"/>
      <c r="F1077" s="25"/>
      <c r="G1077" s="25"/>
      <c r="H1077" s="1"/>
      <c r="I1077" s="25"/>
      <c r="J1077" s="25"/>
      <c r="K1077" s="25"/>
      <c r="L1077" s="25"/>
      <c r="O1077" s="25"/>
    </row>
    <row r="1078" spans="1:15" ht="12.75" customHeight="1" x14ac:dyDescent="0.2">
      <c r="A1078" s="1"/>
      <c r="B1078" s="25"/>
      <c r="C1078" s="25"/>
      <c r="E1078" s="25"/>
      <c r="F1078" s="25"/>
      <c r="G1078" s="25"/>
      <c r="H1078" s="1"/>
      <c r="I1078" s="25"/>
      <c r="J1078" s="25"/>
      <c r="K1078" s="25"/>
      <c r="L1078" s="25"/>
      <c r="O1078" s="25"/>
    </row>
    <row r="1079" spans="1:15" ht="12.75" customHeight="1" x14ac:dyDescent="0.2">
      <c r="A1079" s="1"/>
      <c r="B1079" s="25"/>
      <c r="C1079" s="25"/>
      <c r="E1079" s="25"/>
      <c r="F1079" s="25"/>
      <c r="G1079" s="25"/>
      <c r="H1079" s="1"/>
      <c r="I1079" s="25"/>
      <c r="J1079" s="25"/>
      <c r="K1079" s="25"/>
      <c r="L1079" s="25"/>
      <c r="O1079" s="25"/>
    </row>
    <row r="1080" spans="1:15" ht="12.75" customHeight="1" x14ac:dyDescent="0.2">
      <c r="A1080" s="1"/>
      <c r="B1080" s="25"/>
      <c r="C1080" s="25"/>
      <c r="E1080" s="25"/>
      <c r="F1080" s="25"/>
      <c r="G1080" s="25"/>
      <c r="H1080" s="1"/>
      <c r="I1080" s="25"/>
      <c r="J1080" s="25"/>
      <c r="K1080" s="25"/>
      <c r="L1080" s="25"/>
      <c r="O1080" s="25"/>
    </row>
    <row r="1081" spans="1:15" ht="12.75" customHeight="1" x14ac:dyDescent="0.2">
      <c r="A1081" s="1"/>
      <c r="B1081" s="25"/>
      <c r="C1081" s="25"/>
      <c r="E1081" s="25"/>
      <c r="F1081" s="25"/>
      <c r="G1081" s="25"/>
      <c r="H1081" s="1"/>
      <c r="I1081" s="25"/>
      <c r="J1081" s="25"/>
      <c r="K1081" s="25"/>
      <c r="L1081" s="25"/>
      <c r="O1081" s="25"/>
    </row>
    <row r="1082" spans="1:15" ht="12.75" customHeight="1" x14ac:dyDescent="0.2">
      <c r="A1082" s="1"/>
      <c r="B1082" s="25"/>
      <c r="C1082" s="25"/>
      <c r="E1082" s="25"/>
      <c r="F1082" s="25"/>
      <c r="G1082" s="25"/>
      <c r="H1082" s="1"/>
      <c r="I1082" s="25"/>
      <c r="J1082" s="25"/>
      <c r="K1082" s="25"/>
      <c r="L1082" s="25"/>
      <c r="O1082" s="25"/>
    </row>
    <row r="1083" spans="1:15" ht="12.75" customHeight="1" x14ac:dyDescent="0.2">
      <c r="A1083" s="1"/>
      <c r="B1083" s="25"/>
      <c r="C1083" s="25"/>
      <c r="E1083" s="25"/>
      <c r="F1083" s="25"/>
      <c r="G1083" s="25"/>
      <c r="H1083" s="1"/>
      <c r="I1083" s="25"/>
      <c r="J1083" s="25"/>
      <c r="K1083" s="25"/>
      <c r="L1083" s="25"/>
      <c r="O1083" s="25"/>
    </row>
    <row r="1084" spans="1:15" ht="12.75" customHeight="1" x14ac:dyDescent="0.2">
      <c r="A1084" s="1"/>
      <c r="B1084" s="25"/>
      <c r="C1084" s="25"/>
      <c r="E1084" s="25"/>
      <c r="F1084" s="25"/>
      <c r="G1084" s="25"/>
      <c r="H1084" s="1"/>
      <c r="I1084" s="25"/>
      <c r="J1084" s="25"/>
      <c r="K1084" s="25"/>
      <c r="L1084" s="25"/>
      <c r="O1084" s="25"/>
    </row>
    <row r="1085" spans="1:15" ht="12.75" customHeight="1" x14ac:dyDescent="0.2">
      <c r="A1085" s="1"/>
      <c r="B1085" s="25"/>
      <c r="C1085" s="25"/>
      <c r="E1085" s="25"/>
      <c r="F1085" s="25"/>
      <c r="G1085" s="25"/>
      <c r="H1085" s="1"/>
      <c r="I1085" s="25"/>
      <c r="J1085" s="25"/>
      <c r="K1085" s="25"/>
      <c r="L1085" s="25"/>
      <c r="O1085" s="25"/>
    </row>
    <row r="1086" spans="1:15" ht="12.75" customHeight="1" x14ac:dyDescent="0.2">
      <c r="A1086" s="1"/>
      <c r="B1086" s="25"/>
      <c r="C1086" s="25"/>
      <c r="E1086" s="25"/>
      <c r="F1086" s="25"/>
      <c r="G1086" s="25"/>
      <c r="H1086" s="1"/>
      <c r="I1086" s="25"/>
      <c r="J1086" s="25"/>
      <c r="K1086" s="25"/>
      <c r="L1086" s="25"/>
      <c r="O1086" s="25"/>
    </row>
    <row r="1087" spans="1:15" ht="12.75" customHeight="1" x14ac:dyDescent="0.2">
      <c r="A1087" s="1"/>
      <c r="B1087" s="25"/>
      <c r="C1087" s="25"/>
      <c r="E1087" s="25"/>
      <c r="F1087" s="25"/>
      <c r="G1087" s="25"/>
      <c r="H1087" s="1"/>
      <c r="I1087" s="25"/>
      <c r="J1087" s="25"/>
      <c r="K1087" s="25"/>
      <c r="L1087" s="25"/>
      <c r="O1087" s="25"/>
    </row>
    <row r="1088" spans="1:15" ht="12.75" customHeight="1" x14ac:dyDescent="0.2">
      <c r="A1088" s="1"/>
      <c r="B1088" s="25"/>
      <c r="C1088" s="25"/>
      <c r="E1088" s="25"/>
      <c r="F1088" s="25"/>
      <c r="G1088" s="25"/>
      <c r="H1088" s="1"/>
      <c r="I1088" s="25"/>
      <c r="J1088" s="25"/>
      <c r="K1088" s="25"/>
      <c r="L1088" s="25"/>
      <c r="O1088" s="25"/>
    </row>
    <row r="1089" spans="1:15" ht="12.75" customHeight="1" x14ac:dyDescent="0.2">
      <c r="A1089" s="1"/>
      <c r="B1089" s="25"/>
      <c r="C1089" s="25"/>
      <c r="E1089" s="25"/>
      <c r="F1089" s="25"/>
      <c r="G1089" s="25"/>
      <c r="H1089" s="1"/>
      <c r="I1089" s="25"/>
      <c r="J1089" s="25"/>
      <c r="K1089" s="25"/>
      <c r="L1089" s="25"/>
      <c r="O1089" s="25"/>
    </row>
    <row r="1090" spans="1:15" ht="12.75" customHeight="1" x14ac:dyDescent="0.2">
      <c r="A1090" s="1"/>
      <c r="B1090" s="25"/>
      <c r="C1090" s="25"/>
      <c r="E1090" s="25"/>
      <c r="F1090" s="25"/>
      <c r="G1090" s="25"/>
      <c r="H1090" s="1"/>
      <c r="I1090" s="25"/>
      <c r="J1090" s="25"/>
      <c r="K1090" s="25"/>
      <c r="L1090" s="25"/>
      <c r="O1090" s="25"/>
    </row>
    <row r="1091" spans="1:15" ht="12.75" customHeight="1" x14ac:dyDescent="0.2">
      <c r="A1091" s="1"/>
      <c r="B1091" s="25"/>
      <c r="C1091" s="25"/>
      <c r="E1091" s="25"/>
      <c r="F1091" s="25"/>
      <c r="G1091" s="25"/>
      <c r="H1091" s="1"/>
      <c r="I1091" s="25"/>
      <c r="J1091" s="25"/>
      <c r="K1091" s="25"/>
      <c r="L1091" s="25"/>
      <c r="O1091" s="25"/>
    </row>
    <row r="1092" spans="1:15" ht="12.75" customHeight="1" x14ac:dyDescent="0.2">
      <c r="A1092" s="1"/>
      <c r="B1092" s="25"/>
      <c r="C1092" s="25"/>
      <c r="E1092" s="25"/>
      <c r="F1092" s="25"/>
      <c r="G1092" s="25"/>
      <c r="H1092" s="1"/>
      <c r="I1092" s="25"/>
      <c r="J1092" s="25"/>
      <c r="K1092" s="25"/>
      <c r="L1092" s="25"/>
      <c r="O1092" s="25"/>
    </row>
    <row r="1093" spans="1:15" ht="12.75" customHeight="1" x14ac:dyDescent="0.2">
      <c r="A1093" s="1"/>
      <c r="B1093" s="25"/>
      <c r="C1093" s="25"/>
      <c r="E1093" s="25"/>
      <c r="F1093" s="25"/>
      <c r="G1093" s="25"/>
      <c r="H1093" s="1"/>
      <c r="I1093" s="25"/>
      <c r="J1093" s="25"/>
      <c r="K1093" s="25"/>
      <c r="L1093" s="25"/>
      <c r="O1093" s="25"/>
    </row>
    <row r="1094" spans="1:15" ht="12.75" customHeight="1" x14ac:dyDescent="0.2">
      <c r="A1094" s="1"/>
      <c r="B1094" s="25"/>
      <c r="C1094" s="25"/>
      <c r="E1094" s="25"/>
      <c r="F1094" s="25"/>
      <c r="G1094" s="25"/>
      <c r="H1094" s="1"/>
      <c r="I1094" s="25"/>
      <c r="J1094" s="25"/>
      <c r="K1094" s="25"/>
      <c r="L1094" s="25"/>
      <c r="O1094" s="25"/>
    </row>
    <row r="1095" spans="1:15" ht="12.75" customHeight="1" x14ac:dyDescent="0.2">
      <c r="A1095" s="1"/>
      <c r="B1095" s="25"/>
      <c r="C1095" s="25"/>
      <c r="E1095" s="25"/>
      <c r="F1095" s="25"/>
      <c r="G1095" s="25"/>
      <c r="H1095" s="1"/>
      <c r="I1095" s="25"/>
      <c r="J1095" s="25"/>
      <c r="K1095" s="25"/>
      <c r="L1095" s="25"/>
      <c r="O1095" s="25"/>
    </row>
    <row r="1096" spans="1:15" ht="12.75" customHeight="1" x14ac:dyDescent="0.2">
      <c r="A1096" s="1"/>
      <c r="B1096" s="25"/>
      <c r="C1096" s="25"/>
      <c r="E1096" s="25"/>
      <c r="F1096" s="25"/>
      <c r="G1096" s="25"/>
      <c r="H1096" s="1"/>
      <c r="I1096" s="25"/>
      <c r="J1096" s="25"/>
      <c r="K1096" s="25"/>
      <c r="L1096" s="25"/>
      <c r="O1096" s="25"/>
    </row>
    <row r="1097" spans="1:15" ht="12.75" customHeight="1" x14ac:dyDescent="0.2">
      <c r="A1097" s="1"/>
      <c r="B1097" s="25"/>
      <c r="C1097" s="25"/>
      <c r="E1097" s="25"/>
      <c r="F1097" s="25"/>
      <c r="G1097" s="25"/>
      <c r="H1097" s="1"/>
      <c r="I1097" s="25"/>
      <c r="J1097" s="25"/>
      <c r="K1097" s="25"/>
      <c r="L1097" s="25"/>
      <c r="O1097" s="25"/>
    </row>
    <row r="1098" spans="1:15" ht="12.75" customHeight="1" x14ac:dyDescent="0.2">
      <c r="A1098" s="1"/>
      <c r="B1098" s="25"/>
      <c r="C1098" s="25"/>
      <c r="E1098" s="25"/>
      <c r="F1098" s="25"/>
      <c r="G1098" s="25"/>
      <c r="H1098" s="1"/>
      <c r="I1098" s="25"/>
      <c r="J1098" s="25"/>
      <c r="K1098" s="25"/>
      <c r="L1098" s="25"/>
      <c r="O1098" s="25"/>
    </row>
    <row r="1099" spans="1:15" ht="12.75" customHeight="1" x14ac:dyDescent="0.2">
      <c r="A1099" s="1"/>
      <c r="B1099" s="25"/>
      <c r="C1099" s="25"/>
      <c r="E1099" s="25"/>
      <c r="F1099" s="25"/>
      <c r="G1099" s="25"/>
      <c r="H1099" s="1"/>
      <c r="I1099" s="25"/>
      <c r="J1099" s="25"/>
      <c r="K1099" s="25"/>
      <c r="L1099" s="25"/>
      <c r="O1099" s="25"/>
    </row>
    <row r="1100" spans="1:15" ht="12.75" customHeight="1" x14ac:dyDescent="0.2">
      <c r="A1100" s="1"/>
      <c r="B1100" s="25"/>
      <c r="C1100" s="25"/>
      <c r="E1100" s="25"/>
      <c r="F1100" s="25"/>
      <c r="G1100" s="25"/>
      <c r="H1100" s="1"/>
      <c r="I1100" s="25"/>
      <c r="J1100" s="25"/>
      <c r="K1100" s="25"/>
      <c r="L1100" s="25"/>
      <c r="O1100" s="25"/>
    </row>
    <row r="1101" spans="1:15" ht="12.75" customHeight="1" x14ac:dyDescent="0.2">
      <c r="A1101" s="1"/>
      <c r="B1101" s="25"/>
      <c r="C1101" s="25"/>
      <c r="E1101" s="25"/>
      <c r="F1101" s="25"/>
      <c r="G1101" s="25"/>
      <c r="H1101" s="1"/>
      <c r="I1101" s="25"/>
      <c r="J1101" s="25"/>
      <c r="K1101" s="25"/>
      <c r="L1101" s="25"/>
      <c r="O1101" s="25"/>
    </row>
    <row r="1102" spans="1:15" ht="12.75" customHeight="1" x14ac:dyDescent="0.2">
      <c r="A1102" s="1"/>
      <c r="B1102" s="25"/>
      <c r="C1102" s="25"/>
      <c r="E1102" s="25"/>
      <c r="F1102" s="25"/>
      <c r="G1102" s="25"/>
      <c r="H1102" s="1"/>
      <c r="I1102" s="25"/>
      <c r="J1102" s="25"/>
      <c r="K1102" s="25"/>
      <c r="L1102" s="25"/>
      <c r="O1102" s="25"/>
    </row>
    <row r="1103" spans="1:15" ht="12.75" customHeight="1" x14ac:dyDescent="0.2">
      <c r="A1103" s="1"/>
      <c r="B1103" s="25"/>
      <c r="C1103" s="25"/>
      <c r="E1103" s="25"/>
      <c r="F1103" s="25"/>
      <c r="G1103" s="25"/>
      <c r="H1103" s="1"/>
      <c r="I1103" s="25"/>
      <c r="J1103" s="25"/>
      <c r="K1103" s="25"/>
      <c r="L1103" s="25"/>
      <c r="O1103" s="25"/>
    </row>
    <row r="1104" spans="1:15" ht="12.75" customHeight="1" x14ac:dyDescent="0.2">
      <c r="A1104" s="1"/>
      <c r="B1104" s="25"/>
      <c r="C1104" s="25"/>
      <c r="E1104" s="25"/>
      <c r="F1104" s="25"/>
      <c r="G1104" s="25"/>
      <c r="H1104" s="1"/>
      <c r="I1104" s="25"/>
      <c r="J1104" s="25"/>
      <c r="K1104" s="25"/>
      <c r="L1104" s="25"/>
      <c r="O1104" s="25"/>
    </row>
    <row r="1105" spans="1:15" ht="12.75" customHeight="1" x14ac:dyDescent="0.2">
      <c r="A1105" s="1"/>
      <c r="B1105" s="25"/>
      <c r="C1105" s="25"/>
      <c r="E1105" s="25"/>
      <c r="F1105" s="25"/>
      <c r="G1105" s="25"/>
      <c r="H1105" s="1"/>
      <c r="I1105" s="25"/>
      <c r="J1105" s="25"/>
      <c r="K1105" s="25"/>
      <c r="L1105" s="25"/>
      <c r="O1105" s="25"/>
    </row>
    <row r="1106" spans="1:15" ht="12.75" customHeight="1" x14ac:dyDescent="0.2">
      <c r="A1106" s="1"/>
      <c r="B1106" s="25"/>
      <c r="C1106" s="25"/>
      <c r="E1106" s="25"/>
      <c r="F1106" s="25"/>
      <c r="G1106" s="25"/>
      <c r="H1106" s="1"/>
      <c r="I1106" s="25"/>
      <c r="J1106" s="25"/>
      <c r="K1106" s="25"/>
      <c r="L1106" s="25"/>
      <c r="O1106" s="25"/>
    </row>
    <row r="1107" spans="1:15" ht="12.75" customHeight="1" x14ac:dyDescent="0.2">
      <c r="A1107" s="1"/>
      <c r="B1107" s="25"/>
      <c r="C1107" s="25"/>
      <c r="E1107" s="25"/>
      <c r="F1107" s="25"/>
      <c r="G1107" s="25"/>
      <c r="H1107" s="1"/>
      <c r="I1107" s="25"/>
      <c r="J1107" s="25"/>
      <c r="K1107" s="25"/>
      <c r="L1107" s="25"/>
      <c r="O1107" s="25"/>
    </row>
    <row r="1108" spans="1:15" ht="12.75" customHeight="1" x14ac:dyDescent="0.2">
      <c r="A1108" s="1"/>
      <c r="B1108" s="25"/>
      <c r="C1108" s="25"/>
      <c r="E1108" s="25"/>
      <c r="F1108" s="25"/>
      <c r="G1108" s="25"/>
      <c r="H1108" s="1"/>
      <c r="I1108" s="25"/>
      <c r="J1108" s="25"/>
      <c r="K1108" s="25"/>
      <c r="L1108" s="25"/>
      <c r="O1108" s="25"/>
    </row>
    <row r="1109" spans="1:15" ht="12.75" customHeight="1" x14ac:dyDescent="0.2">
      <c r="A1109" s="1"/>
      <c r="B1109" s="25"/>
      <c r="C1109" s="25"/>
      <c r="E1109" s="25"/>
      <c r="F1109" s="25"/>
      <c r="G1109" s="25"/>
      <c r="H1109" s="1"/>
      <c r="I1109" s="25"/>
      <c r="J1109" s="25"/>
      <c r="K1109" s="25"/>
      <c r="L1109" s="25"/>
      <c r="O1109" s="25"/>
    </row>
    <row r="1110" spans="1:15" ht="12.75" customHeight="1" x14ac:dyDescent="0.2">
      <c r="A1110" s="1"/>
      <c r="B1110" s="25"/>
      <c r="C1110" s="25"/>
      <c r="E1110" s="25"/>
      <c r="F1110" s="25"/>
      <c r="G1110" s="25"/>
      <c r="H1110" s="1"/>
      <c r="I1110" s="25"/>
      <c r="J1110" s="25"/>
      <c r="K1110" s="25"/>
      <c r="L1110" s="25"/>
      <c r="O1110" s="25"/>
    </row>
    <row r="1111" spans="1:15" ht="12.75" customHeight="1" x14ac:dyDescent="0.2">
      <c r="A1111" s="1"/>
      <c r="B1111" s="25"/>
      <c r="C1111" s="25"/>
      <c r="E1111" s="25"/>
      <c r="F1111" s="25"/>
      <c r="G1111" s="25"/>
      <c r="H1111" s="1"/>
      <c r="I1111" s="25"/>
      <c r="J1111" s="25"/>
      <c r="K1111" s="25"/>
      <c r="L1111" s="25"/>
      <c r="O1111" s="25"/>
    </row>
    <row r="1112" spans="1:15" ht="12.75" customHeight="1" x14ac:dyDescent="0.2">
      <c r="A1112" s="1"/>
      <c r="B1112" s="25"/>
      <c r="C1112" s="25"/>
      <c r="E1112" s="25"/>
      <c r="F1112" s="25"/>
      <c r="G1112" s="25"/>
      <c r="H1112" s="1"/>
      <c r="I1112" s="25"/>
      <c r="J1112" s="25"/>
      <c r="K1112" s="25"/>
      <c r="L1112" s="25"/>
      <c r="O1112" s="25"/>
    </row>
    <row r="1113" spans="1:15" ht="12.75" customHeight="1" x14ac:dyDescent="0.2">
      <c r="A1113" s="1"/>
      <c r="B1113" s="25"/>
      <c r="C1113" s="25"/>
      <c r="E1113" s="25"/>
      <c r="F1113" s="25"/>
      <c r="G1113" s="25"/>
      <c r="H1113" s="1"/>
      <c r="I1113" s="25"/>
      <c r="J1113" s="25"/>
      <c r="K1113" s="25"/>
      <c r="L1113" s="25"/>
      <c r="O1113" s="25"/>
    </row>
    <row r="1114" spans="1:15" ht="12.75" customHeight="1" x14ac:dyDescent="0.2">
      <c r="A1114" s="1"/>
      <c r="B1114" s="25"/>
      <c r="C1114" s="25"/>
      <c r="E1114" s="25"/>
      <c r="F1114" s="25"/>
      <c r="G1114" s="25"/>
      <c r="H1114" s="1"/>
      <c r="I1114" s="25"/>
      <c r="J1114" s="25"/>
      <c r="K1114" s="25"/>
      <c r="L1114" s="25"/>
      <c r="O1114" s="25"/>
    </row>
    <row r="1115" spans="1:15" ht="12.75" customHeight="1" x14ac:dyDescent="0.2">
      <c r="A1115" s="1"/>
      <c r="B1115" s="25"/>
      <c r="C1115" s="25"/>
      <c r="E1115" s="25"/>
      <c r="F1115" s="25"/>
      <c r="G1115" s="25"/>
      <c r="H1115" s="1"/>
      <c r="I1115" s="25"/>
      <c r="J1115" s="25"/>
      <c r="K1115" s="25"/>
      <c r="L1115" s="25"/>
      <c r="O1115" s="25"/>
    </row>
    <row r="1116" spans="1:15" ht="12.75" customHeight="1" x14ac:dyDescent="0.2">
      <c r="A1116" s="1"/>
      <c r="B1116" s="25"/>
      <c r="C1116" s="25"/>
      <c r="E1116" s="25"/>
      <c r="F1116" s="25"/>
      <c r="G1116" s="25"/>
      <c r="H1116" s="1"/>
      <c r="I1116" s="25"/>
      <c r="J1116" s="25"/>
      <c r="K1116" s="25"/>
      <c r="L1116" s="25"/>
      <c r="O1116" s="25"/>
    </row>
    <row r="1117" spans="1:15" ht="12.75" customHeight="1" x14ac:dyDescent="0.2">
      <c r="A1117" s="1"/>
      <c r="B1117" s="25"/>
      <c r="C1117" s="25"/>
      <c r="E1117" s="25"/>
      <c r="F1117" s="25"/>
      <c r="G1117" s="25"/>
      <c r="H1117" s="1"/>
      <c r="I1117" s="25"/>
      <c r="J1117" s="25"/>
      <c r="K1117" s="25"/>
      <c r="L1117" s="25"/>
      <c r="O1117" s="25"/>
    </row>
    <row r="1118" spans="1:15" ht="12.75" customHeight="1" x14ac:dyDescent="0.2">
      <c r="A1118" s="1"/>
      <c r="B1118" s="25"/>
      <c r="C1118" s="25"/>
      <c r="E1118" s="25"/>
      <c r="F1118" s="25"/>
      <c r="G1118" s="25"/>
      <c r="H1118" s="1"/>
      <c r="I1118" s="25"/>
      <c r="J1118" s="25"/>
      <c r="K1118" s="25"/>
      <c r="L1118" s="25"/>
      <c r="O1118" s="25"/>
    </row>
    <row r="1119" spans="1:15" ht="12.75" customHeight="1" x14ac:dyDescent="0.2">
      <c r="A1119" s="1"/>
      <c r="B1119" s="25"/>
      <c r="C1119" s="25"/>
      <c r="E1119" s="25"/>
      <c r="F1119" s="25"/>
      <c r="G1119" s="25"/>
      <c r="H1119" s="1"/>
      <c r="I1119" s="25"/>
      <c r="J1119" s="25"/>
      <c r="K1119" s="25"/>
      <c r="L1119" s="25"/>
      <c r="O1119" s="25"/>
    </row>
    <row r="1120" spans="1:15" ht="12.75" customHeight="1" x14ac:dyDescent="0.2">
      <c r="A1120" s="1"/>
      <c r="B1120" s="25"/>
      <c r="C1120" s="25"/>
      <c r="E1120" s="25"/>
      <c r="F1120" s="25"/>
      <c r="G1120" s="25"/>
      <c r="H1120" s="1"/>
      <c r="I1120" s="25"/>
      <c r="J1120" s="25"/>
      <c r="K1120" s="25"/>
      <c r="L1120" s="25"/>
      <c r="O1120" s="25"/>
    </row>
    <row r="1121" spans="1:15" ht="12.75" customHeight="1" x14ac:dyDescent="0.2">
      <c r="A1121" s="1"/>
      <c r="B1121" s="25"/>
      <c r="C1121" s="25"/>
      <c r="E1121" s="25"/>
      <c r="F1121" s="25"/>
      <c r="G1121" s="25"/>
      <c r="H1121" s="1"/>
      <c r="I1121" s="25"/>
      <c r="J1121" s="25"/>
      <c r="K1121" s="25"/>
      <c r="L1121" s="25"/>
      <c r="O1121" s="25"/>
    </row>
    <row r="1122" spans="1:15" ht="12.75" customHeight="1" x14ac:dyDescent="0.2">
      <c r="A1122" s="1"/>
      <c r="B1122" s="25"/>
      <c r="C1122" s="25"/>
      <c r="E1122" s="25"/>
      <c r="F1122" s="25"/>
      <c r="G1122" s="25"/>
      <c r="H1122" s="1"/>
      <c r="I1122" s="25"/>
      <c r="J1122" s="25"/>
      <c r="K1122" s="25"/>
      <c r="L1122" s="25"/>
      <c r="O1122" s="25"/>
    </row>
    <row r="1123" spans="1:15" ht="12.75" customHeight="1" x14ac:dyDescent="0.2">
      <c r="A1123" s="1"/>
      <c r="B1123" s="25"/>
      <c r="C1123" s="25"/>
      <c r="E1123" s="25"/>
      <c r="F1123" s="25"/>
      <c r="G1123" s="25"/>
      <c r="H1123" s="1"/>
      <c r="I1123" s="25"/>
      <c r="J1123" s="25"/>
      <c r="K1123" s="25"/>
      <c r="L1123" s="25"/>
      <c r="O1123" s="25"/>
    </row>
    <row r="1124" spans="1:15" ht="12.75" customHeight="1" x14ac:dyDescent="0.2">
      <c r="A1124" s="1"/>
      <c r="B1124" s="25"/>
      <c r="C1124" s="25"/>
      <c r="E1124" s="25"/>
      <c r="F1124" s="25"/>
      <c r="G1124" s="25"/>
      <c r="H1124" s="1"/>
      <c r="I1124" s="25"/>
      <c r="J1124" s="25"/>
      <c r="K1124" s="25"/>
      <c r="L1124" s="25"/>
      <c r="O1124" s="25"/>
    </row>
    <row r="1125" spans="1:15" ht="12.75" customHeight="1" x14ac:dyDescent="0.2">
      <c r="A1125" s="1"/>
      <c r="B1125" s="25"/>
      <c r="C1125" s="25"/>
      <c r="E1125" s="25"/>
      <c r="F1125" s="25"/>
      <c r="G1125" s="25"/>
      <c r="H1125" s="1"/>
      <c r="I1125" s="25"/>
      <c r="J1125" s="25"/>
      <c r="K1125" s="25"/>
      <c r="L1125" s="25"/>
      <c r="O1125" s="25"/>
    </row>
    <row r="1126" spans="1:15" ht="12.75" customHeight="1" x14ac:dyDescent="0.2">
      <c r="A1126" s="1"/>
      <c r="B1126" s="25"/>
      <c r="C1126" s="25"/>
      <c r="E1126" s="25"/>
      <c r="F1126" s="25"/>
      <c r="G1126" s="25"/>
      <c r="H1126" s="1"/>
      <c r="I1126" s="25"/>
      <c r="J1126" s="25"/>
      <c r="K1126" s="25"/>
      <c r="L1126" s="25"/>
      <c r="O1126" s="25"/>
    </row>
    <row r="1127" spans="1:15" ht="12.75" customHeight="1" x14ac:dyDescent="0.2">
      <c r="A1127" s="1"/>
      <c r="B1127" s="25"/>
      <c r="C1127" s="25"/>
      <c r="E1127" s="25"/>
      <c r="F1127" s="25"/>
      <c r="G1127" s="25"/>
      <c r="H1127" s="1"/>
      <c r="I1127" s="25"/>
      <c r="J1127" s="25"/>
      <c r="K1127" s="25"/>
      <c r="L1127" s="25"/>
      <c r="O1127" s="25"/>
    </row>
    <row r="1128" spans="1:15" ht="12.75" customHeight="1" x14ac:dyDescent="0.2">
      <c r="A1128" s="1"/>
      <c r="B1128" s="25"/>
      <c r="C1128" s="25"/>
      <c r="E1128" s="25"/>
      <c r="F1128" s="25"/>
      <c r="G1128" s="25"/>
      <c r="H1128" s="1"/>
      <c r="I1128" s="25"/>
      <c r="J1128" s="25"/>
      <c r="K1128" s="25"/>
      <c r="L1128" s="25"/>
      <c r="O1128" s="25"/>
    </row>
    <row r="1129" spans="1:15" ht="12.75" customHeight="1" x14ac:dyDescent="0.2">
      <c r="A1129" s="1"/>
      <c r="B1129" s="25"/>
      <c r="C1129" s="25"/>
      <c r="E1129" s="25"/>
      <c r="F1129" s="25"/>
      <c r="G1129" s="25"/>
      <c r="H1129" s="1"/>
      <c r="I1129" s="25"/>
      <c r="J1129" s="25"/>
      <c r="K1129" s="25"/>
      <c r="L1129" s="25"/>
      <c r="O1129" s="25"/>
    </row>
    <row r="1130" spans="1:15" ht="12.75" customHeight="1" x14ac:dyDescent="0.2">
      <c r="A1130" s="1"/>
      <c r="B1130" s="25"/>
      <c r="C1130" s="25"/>
      <c r="E1130" s="25"/>
      <c r="F1130" s="25"/>
      <c r="G1130" s="25"/>
      <c r="H1130" s="1"/>
      <c r="I1130" s="25"/>
      <c r="J1130" s="25"/>
      <c r="K1130" s="25"/>
      <c r="L1130" s="25"/>
      <c r="O1130" s="25"/>
    </row>
    <row r="1131" spans="1:15" ht="12.75" customHeight="1" x14ac:dyDescent="0.2">
      <c r="A1131" s="1"/>
      <c r="B1131" s="25"/>
      <c r="C1131" s="25"/>
      <c r="E1131" s="25"/>
      <c r="F1131" s="25"/>
      <c r="G1131" s="25"/>
      <c r="H1131" s="1"/>
      <c r="I1131" s="25"/>
      <c r="J1131" s="25"/>
      <c r="K1131" s="25"/>
      <c r="L1131" s="25"/>
      <c r="O1131" s="25"/>
    </row>
    <row r="1132" spans="1:15" ht="12.75" customHeight="1" x14ac:dyDescent="0.2">
      <c r="A1132" s="1"/>
      <c r="B1132" s="25"/>
      <c r="C1132" s="25"/>
      <c r="E1132" s="25"/>
      <c r="F1132" s="25"/>
      <c r="G1132" s="25"/>
      <c r="H1132" s="1"/>
      <c r="I1132" s="25"/>
      <c r="J1132" s="25"/>
      <c r="K1132" s="25"/>
      <c r="L1132" s="25"/>
      <c r="O1132" s="25"/>
    </row>
    <row r="1133" spans="1:15" ht="12.75" customHeight="1" x14ac:dyDescent="0.2">
      <c r="A1133" s="1"/>
      <c r="B1133" s="25"/>
      <c r="C1133" s="25"/>
      <c r="E1133" s="25"/>
      <c r="F1133" s="25"/>
      <c r="G1133" s="25"/>
      <c r="H1133" s="1"/>
      <c r="I1133" s="25"/>
      <c r="J1133" s="25"/>
      <c r="K1133" s="25"/>
      <c r="L1133" s="25"/>
      <c r="O1133" s="25"/>
    </row>
    <row r="1134" spans="1:15" ht="12.75" customHeight="1" x14ac:dyDescent="0.2">
      <c r="A1134" s="1"/>
      <c r="B1134" s="25"/>
      <c r="C1134" s="25"/>
      <c r="E1134" s="25"/>
      <c r="F1134" s="25"/>
      <c r="G1134" s="25"/>
      <c r="H1134" s="1"/>
      <c r="I1134" s="25"/>
      <c r="J1134" s="25"/>
      <c r="K1134" s="25"/>
      <c r="L1134" s="25"/>
      <c r="O1134" s="25"/>
    </row>
    <row r="1135" spans="1:15" ht="12.75" customHeight="1" x14ac:dyDescent="0.2">
      <c r="A1135" s="1"/>
      <c r="B1135" s="25"/>
      <c r="C1135" s="25"/>
      <c r="E1135" s="25"/>
      <c r="F1135" s="25"/>
      <c r="G1135" s="25"/>
      <c r="H1135" s="1"/>
      <c r="I1135" s="25"/>
      <c r="J1135" s="25"/>
      <c r="K1135" s="25"/>
      <c r="L1135" s="25"/>
      <c r="O1135" s="25"/>
    </row>
    <row r="1136" spans="1:15" ht="12.75" customHeight="1" x14ac:dyDescent="0.2">
      <c r="A1136" s="1"/>
      <c r="B1136" s="25"/>
      <c r="C1136" s="25"/>
      <c r="E1136" s="25"/>
      <c r="F1136" s="25"/>
      <c r="G1136" s="25"/>
      <c r="H1136" s="1"/>
      <c r="I1136" s="25"/>
      <c r="J1136" s="25"/>
      <c r="K1136" s="25"/>
      <c r="L1136" s="25"/>
      <c r="O1136" s="25"/>
    </row>
    <row r="1137" spans="1:15" ht="12.75" customHeight="1" x14ac:dyDescent="0.2">
      <c r="A1137" s="1"/>
      <c r="B1137" s="25"/>
      <c r="C1137" s="25"/>
      <c r="E1137" s="25"/>
      <c r="F1137" s="25"/>
      <c r="G1137" s="25"/>
      <c r="H1137" s="1"/>
      <c r="I1137" s="25"/>
      <c r="J1137" s="25"/>
      <c r="K1137" s="25"/>
      <c r="L1137" s="25"/>
      <c r="O1137" s="25"/>
    </row>
    <row r="1138" spans="1:15" ht="12.75" customHeight="1" x14ac:dyDescent="0.2">
      <c r="A1138" s="1"/>
      <c r="B1138" s="25"/>
      <c r="C1138" s="25"/>
      <c r="E1138" s="25"/>
      <c r="F1138" s="25"/>
      <c r="G1138" s="25"/>
      <c r="H1138" s="1"/>
      <c r="I1138" s="25"/>
      <c r="J1138" s="25"/>
      <c r="K1138" s="25"/>
      <c r="L1138" s="25"/>
      <c r="O1138" s="25"/>
    </row>
    <row r="1139" spans="1:15" ht="12.75" customHeight="1" x14ac:dyDescent="0.2">
      <c r="A1139" s="1"/>
      <c r="B1139" s="25"/>
      <c r="C1139" s="25"/>
      <c r="E1139" s="25"/>
      <c r="F1139" s="25"/>
      <c r="G1139" s="25"/>
      <c r="H1139" s="1"/>
      <c r="I1139" s="25"/>
      <c r="J1139" s="25"/>
      <c r="K1139" s="25"/>
      <c r="L1139" s="25"/>
      <c r="O1139" s="25"/>
    </row>
    <row r="1140" spans="1:15" ht="12.75" customHeight="1" x14ac:dyDescent="0.2">
      <c r="A1140" s="1"/>
      <c r="B1140" s="25"/>
      <c r="C1140" s="25"/>
      <c r="E1140" s="25"/>
      <c r="F1140" s="25"/>
      <c r="G1140" s="25"/>
      <c r="H1140" s="1"/>
      <c r="I1140" s="25"/>
      <c r="J1140" s="25"/>
      <c r="K1140" s="25"/>
      <c r="L1140" s="25"/>
      <c r="O1140" s="25"/>
    </row>
    <row r="1141" spans="1:15" ht="12.75" customHeight="1" x14ac:dyDescent="0.2">
      <c r="A1141" s="1"/>
      <c r="B1141" s="25"/>
      <c r="C1141" s="25"/>
      <c r="E1141" s="25"/>
      <c r="F1141" s="25"/>
      <c r="G1141" s="25"/>
      <c r="H1141" s="1"/>
      <c r="I1141" s="25"/>
      <c r="J1141" s="25"/>
      <c r="K1141" s="25"/>
      <c r="L1141" s="25"/>
      <c r="O1141" s="25"/>
    </row>
    <row r="1142" spans="1:15" ht="12.75" customHeight="1" x14ac:dyDescent="0.2">
      <c r="A1142" s="1"/>
      <c r="B1142" s="25"/>
      <c r="C1142" s="25"/>
      <c r="E1142" s="25"/>
      <c r="F1142" s="25"/>
      <c r="G1142" s="25"/>
      <c r="H1142" s="1"/>
      <c r="I1142" s="25"/>
      <c r="J1142" s="25"/>
      <c r="K1142" s="25"/>
      <c r="L1142" s="25"/>
      <c r="O1142" s="25"/>
    </row>
    <row r="1143" spans="1:15" ht="12.75" customHeight="1" x14ac:dyDescent="0.2">
      <c r="A1143" s="1"/>
      <c r="B1143" s="25"/>
      <c r="C1143" s="25"/>
      <c r="E1143" s="25"/>
      <c r="F1143" s="25"/>
      <c r="G1143" s="25"/>
      <c r="H1143" s="1"/>
      <c r="I1143" s="25"/>
      <c r="J1143" s="25"/>
      <c r="K1143" s="25"/>
      <c r="L1143" s="25"/>
      <c r="O1143" s="25"/>
    </row>
    <row r="1144" spans="1:15" ht="12.75" customHeight="1" x14ac:dyDescent="0.2">
      <c r="A1144" s="1"/>
      <c r="B1144" s="25"/>
      <c r="C1144" s="25"/>
      <c r="E1144" s="25"/>
      <c r="F1144" s="25"/>
      <c r="G1144" s="25"/>
      <c r="H1144" s="1"/>
      <c r="I1144" s="25"/>
      <c r="J1144" s="25"/>
      <c r="K1144" s="25"/>
      <c r="L1144" s="25"/>
      <c r="O1144" s="25"/>
    </row>
    <row r="1145" spans="1:15" ht="12.75" customHeight="1" x14ac:dyDescent="0.2">
      <c r="A1145" s="1"/>
      <c r="B1145" s="25"/>
      <c r="C1145" s="25"/>
      <c r="E1145" s="25"/>
      <c r="F1145" s="25"/>
      <c r="G1145" s="25"/>
      <c r="H1145" s="1"/>
      <c r="I1145" s="25"/>
      <c r="J1145" s="25"/>
      <c r="K1145" s="25"/>
      <c r="L1145" s="25"/>
      <c r="O1145" s="25"/>
    </row>
    <row r="1146" spans="1:15" ht="12.75" customHeight="1" x14ac:dyDescent="0.2">
      <c r="A1146" s="1"/>
      <c r="B1146" s="25"/>
      <c r="C1146" s="25"/>
      <c r="E1146" s="25"/>
      <c r="F1146" s="25"/>
      <c r="G1146" s="25"/>
      <c r="H1146" s="1"/>
      <c r="I1146" s="25"/>
      <c r="J1146" s="25"/>
      <c r="K1146" s="25"/>
      <c r="L1146" s="25"/>
      <c r="O1146" s="25"/>
    </row>
    <row r="1147" spans="1:15" ht="12.75" customHeight="1" x14ac:dyDescent="0.2">
      <c r="A1147" s="1"/>
      <c r="B1147" s="25"/>
      <c r="C1147" s="25"/>
      <c r="E1147" s="25"/>
      <c r="F1147" s="25"/>
      <c r="G1147" s="25"/>
      <c r="H1147" s="1"/>
      <c r="I1147" s="25"/>
      <c r="J1147" s="25"/>
      <c r="K1147" s="25"/>
      <c r="L1147" s="25"/>
      <c r="O1147" s="25"/>
    </row>
    <row r="1148" spans="1:15" ht="12.75" customHeight="1" x14ac:dyDescent="0.2">
      <c r="A1148" s="1"/>
      <c r="B1148" s="25"/>
      <c r="C1148" s="25"/>
      <c r="E1148" s="25"/>
      <c r="F1148" s="25"/>
      <c r="G1148" s="25"/>
      <c r="H1148" s="1"/>
      <c r="I1148" s="25"/>
      <c r="J1148" s="25"/>
      <c r="K1148" s="25"/>
      <c r="L1148" s="25"/>
      <c r="O1148" s="25"/>
    </row>
    <row r="1149" spans="1:15" ht="12.75" customHeight="1" x14ac:dyDescent="0.2">
      <c r="A1149" s="1"/>
      <c r="B1149" s="25"/>
      <c r="C1149" s="25"/>
      <c r="E1149" s="25"/>
      <c r="F1149" s="25"/>
      <c r="G1149" s="25"/>
      <c r="H1149" s="1"/>
      <c r="I1149" s="25"/>
      <c r="J1149" s="25"/>
      <c r="K1149" s="25"/>
      <c r="L1149" s="25"/>
      <c r="O1149" s="25"/>
    </row>
    <row r="1150" spans="1:15" ht="12.75" customHeight="1" x14ac:dyDescent="0.2">
      <c r="A1150" s="1"/>
      <c r="B1150" s="25"/>
      <c r="C1150" s="25"/>
      <c r="E1150" s="25"/>
      <c r="F1150" s="25"/>
      <c r="G1150" s="25"/>
      <c r="H1150" s="1"/>
      <c r="I1150" s="25"/>
      <c r="J1150" s="25"/>
      <c r="K1150" s="25"/>
      <c r="L1150" s="25"/>
      <c r="O1150" s="25"/>
    </row>
    <row r="1151" spans="1:15" ht="12.75" customHeight="1" x14ac:dyDescent="0.2">
      <c r="A1151" s="1"/>
      <c r="B1151" s="25"/>
      <c r="C1151" s="25"/>
      <c r="E1151" s="25"/>
      <c r="F1151" s="25"/>
      <c r="G1151" s="25"/>
      <c r="H1151" s="1"/>
      <c r="I1151" s="25"/>
      <c r="J1151" s="25"/>
      <c r="K1151" s="25"/>
      <c r="L1151" s="25"/>
      <c r="O1151" s="25"/>
    </row>
    <row r="1152" spans="1:15" ht="12.75" customHeight="1" x14ac:dyDescent="0.2">
      <c r="A1152" s="1"/>
      <c r="B1152" s="25"/>
      <c r="C1152" s="25"/>
      <c r="E1152" s="25"/>
      <c r="F1152" s="25"/>
      <c r="G1152" s="25"/>
      <c r="H1152" s="1"/>
      <c r="I1152" s="25"/>
      <c r="J1152" s="25"/>
      <c r="K1152" s="25"/>
      <c r="L1152" s="25"/>
      <c r="O1152" s="25"/>
    </row>
    <row r="1153" spans="1:15" ht="12.75" customHeight="1" x14ac:dyDescent="0.2">
      <c r="A1153" s="1"/>
      <c r="B1153" s="25"/>
      <c r="C1153" s="25"/>
      <c r="E1153" s="25"/>
      <c r="F1153" s="25"/>
      <c r="G1153" s="25"/>
      <c r="H1153" s="1"/>
      <c r="I1153" s="25"/>
      <c r="J1153" s="25"/>
      <c r="K1153" s="25"/>
      <c r="L1153" s="25"/>
      <c r="O1153" s="25"/>
    </row>
    <row r="1154" spans="1:15" ht="12.75" customHeight="1" x14ac:dyDescent="0.2">
      <c r="A1154" s="1"/>
      <c r="B1154" s="25"/>
      <c r="C1154" s="25"/>
      <c r="E1154" s="25"/>
      <c r="F1154" s="25"/>
      <c r="G1154" s="25"/>
      <c r="H1154" s="1"/>
      <c r="I1154" s="25"/>
      <c r="J1154" s="25"/>
      <c r="K1154" s="25"/>
      <c r="L1154" s="25"/>
      <c r="O1154" s="25"/>
    </row>
    <row r="1155" spans="1:15" ht="12.75" customHeight="1" x14ac:dyDescent="0.2">
      <c r="A1155" s="1"/>
      <c r="B1155" s="25"/>
      <c r="C1155" s="25"/>
      <c r="E1155" s="25"/>
      <c r="F1155" s="25"/>
      <c r="G1155" s="25"/>
      <c r="H1155" s="1"/>
      <c r="I1155" s="25"/>
      <c r="J1155" s="25"/>
      <c r="K1155" s="25"/>
      <c r="L1155" s="25"/>
      <c r="O1155" s="25"/>
    </row>
    <row r="1156" spans="1:15" ht="12.75" customHeight="1" x14ac:dyDescent="0.2">
      <c r="A1156" s="1"/>
      <c r="B1156" s="25"/>
      <c r="C1156" s="25"/>
      <c r="E1156" s="25"/>
      <c r="F1156" s="25"/>
      <c r="G1156" s="25"/>
      <c r="H1156" s="1"/>
      <c r="I1156" s="25"/>
      <c r="J1156" s="25"/>
      <c r="K1156" s="25"/>
      <c r="L1156" s="25"/>
      <c r="O1156" s="25"/>
    </row>
    <row r="1157" spans="1:15" ht="12.75" customHeight="1" x14ac:dyDescent="0.2">
      <c r="A1157" s="1"/>
      <c r="B1157" s="25"/>
      <c r="C1157" s="25"/>
      <c r="E1157" s="25"/>
      <c r="F1157" s="25"/>
      <c r="G1157" s="25"/>
      <c r="H1157" s="1"/>
      <c r="I1157" s="25"/>
      <c r="J1157" s="25"/>
      <c r="K1157" s="25"/>
      <c r="L1157" s="25"/>
      <c r="O1157" s="25"/>
    </row>
    <row r="1158" spans="1:15" ht="12.75" customHeight="1" x14ac:dyDescent="0.2">
      <c r="A1158" s="1"/>
      <c r="B1158" s="25"/>
      <c r="C1158" s="25"/>
      <c r="E1158" s="25"/>
      <c r="F1158" s="25"/>
      <c r="G1158" s="25"/>
      <c r="H1158" s="1"/>
      <c r="I1158" s="25"/>
      <c r="J1158" s="25"/>
      <c r="K1158" s="25"/>
      <c r="L1158" s="25"/>
      <c r="O1158" s="25"/>
    </row>
    <row r="1159" spans="1:15" ht="12.75" customHeight="1" x14ac:dyDescent="0.2">
      <c r="A1159" s="1"/>
      <c r="B1159" s="25"/>
      <c r="C1159" s="25"/>
      <c r="E1159" s="25"/>
      <c r="F1159" s="25"/>
      <c r="G1159" s="25"/>
      <c r="H1159" s="1"/>
      <c r="I1159" s="25"/>
      <c r="J1159" s="25"/>
      <c r="K1159" s="25"/>
      <c r="L1159" s="25"/>
      <c r="O1159" s="25"/>
    </row>
    <row r="1160" spans="1:15" ht="12.75" customHeight="1" x14ac:dyDescent="0.2">
      <c r="A1160" s="1"/>
      <c r="B1160" s="25"/>
      <c r="C1160" s="25"/>
      <c r="E1160" s="25"/>
      <c r="F1160" s="25"/>
      <c r="G1160" s="25"/>
      <c r="H1160" s="1"/>
      <c r="I1160" s="25"/>
      <c r="J1160" s="25"/>
      <c r="K1160" s="25"/>
      <c r="L1160" s="25"/>
      <c r="O1160" s="25"/>
    </row>
    <row r="1161" spans="1:15" ht="12.75" customHeight="1" x14ac:dyDescent="0.2">
      <c r="A1161" s="1"/>
      <c r="B1161" s="25"/>
      <c r="C1161" s="25"/>
      <c r="E1161" s="25"/>
      <c r="F1161" s="25"/>
      <c r="G1161" s="25"/>
      <c r="H1161" s="1"/>
      <c r="I1161" s="25"/>
      <c r="J1161" s="25"/>
      <c r="K1161" s="25"/>
      <c r="L1161" s="25"/>
      <c r="O1161" s="25"/>
    </row>
    <row r="1162" spans="1:15" ht="12.75" customHeight="1" x14ac:dyDescent="0.2">
      <c r="A1162" s="1"/>
      <c r="B1162" s="25"/>
      <c r="C1162" s="25"/>
      <c r="E1162" s="25"/>
      <c r="F1162" s="25"/>
      <c r="G1162" s="25"/>
      <c r="H1162" s="1"/>
      <c r="I1162" s="25"/>
      <c r="J1162" s="25"/>
      <c r="K1162" s="25"/>
      <c r="L1162" s="25"/>
      <c r="O1162" s="25"/>
    </row>
    <row r="1163" spans="1:15" ht="12.75" customHeight="1" x14ac:dyDescent="0.2">
      <c r="A1163" s="1"/>
      <c r="B1163" s="25"/>
      <c r="C1163" s="25"/>
      <c r="E1163" s="25"/>
      <c r="F1163" s="25"/>
      <c r="G1163" s="25"/>
      <c r="H1163" s="1"/>
      <c r="I1163" s="25"/>
      <c r="J1163" s="25"/>
      <c r="K1163" s="25"/>
      <c r="L1163" s="25"/>
      <c r="O1163" s="25"/>
    </row>
    <row r="1164" spans="1:15" ht="12.75" customHeight="1" x14ac:dyDescent="0.2">
      <c r="A1164" s="1"/>
      <c r="B1164" s="25"/>
      <c r="C1164" s="25"/>
      <c r="E1164" s="25"/>
      <c r="F1164" s="25"/>
      <c r="G1164" s="25"/>
      <c r="H1164" s="1"/>
      <c r="I1164" s="25"/>
      <c r="J1164" s="25"/>
      <c r="K1164" s="25"/>
      <c r="L1164" s="25"/>
      <c r="O1164" s="25"/>
    </row>
    <row r="1165" spans="1:15" ht="12.75" customHeight="1" x14ac:dyDescent="0.2">
      <c r="A1165" s="1"/>
      <c r="B1165" s="25"/>
      <c r="C1165" s="25"/>
      <c r="E1165" s="25"/>
      <c r="F1165" s="25"/>
      <c r="G1165" s="25"/>
      <c r="H1165" s="1"/>
      <c r="I1165" s="25"/>
      <c r="J1165" s="25"/>
      <c r="K1165" s="25"/>
      <c r="L1165" s="25"/>
      <c r="O1165" s="25"/>
    </row>
    <row r="1166" spans="1:15" ht="12.75" customHeight="1" x14ac:dyDescent="0.2">
      <c r="A1166" s="1"/>
      <c r="B1166" s="25"/>
      <c r="C1166" s="25"/>
      <c r="E1166" s="25"/>
      <c r="F1166" s="25"/>
      <c r="G1166" s="25"/>
      <c r="H1166" s="1"/>
      <c r="I1166" s="25"/>
      <c r="J1166" s="25"/>
      <c r="K1166" s="25"/>
      <c r="L1166" s="25"/>
      <c r="O1166" s="25"/>
    </row>
    <row r="1167" spans="1:15" ht="12.75" customHeight="1" x14ac:dyDescent="0.2">
      <c r="A1167" s="1"/>
      <c r="B1167" s="25"/>
      <c r="C1167" s="25"/>
      <c r="E1167" s="25"/>
      <c r="F1167" s="25"/>
      <c r="G1167" s="25"/>
      <c r="H1167" s="1"/>
      <c r="I1167" s="25"/>
      <c r="J1167" s="25"/>
      <c r="K1167" s="25"/>
      <c r="L1167" s="25"/>
      <c r="O1167" s="25"/>
    </row>
    <row r="1168" spans="1:15" ht="12.75" customHeight="1" x14ac:dyDescent="0.2">
      <c r="A1168" s="1"/>
      <c r="B1168" s="25"/>
      <c r="C1168" s="25"/>
      <c r="E1168" s="25"/>
      <c r="F1168" s="25"/>
      <c r="G1168" s="25"/>
      <c r="H1168" s="1"/>
      <c r="I1168" s="25"/>
      <c r="J1168" s="25"/>
      <c r="K1168" s="25"/>
      <c r="L1168" s="25"/>
      <c r="O1168" s="25"/>
    </row>
    <row r="1169" spans="1:15" ht="12.75" customHeight="1" x14ac:dyDescent="0.2">
      <c r="A1169" s="1"/>
      <c r="B1169" s="25"/>
      <c r="C1169" s="25"/>
      <c r="E1169" s="25"/>
      <c r="F1169" s="25"/>
      <c r="G1169" s="25"/>
      <c r="H1169" s="1"/>
      <c r="I1169" s="25"/>
      <c r="J1169" s="25"/>
      <c r="K1169" s="25"/>
      <c r="L1169" s="25"/>
      <c r="O1169" s="25"/>
    </row>
    <row r="1170" spans="1:15" ht="12.75" customHeight="1" x14ac:dyDescent="0.2">
      <c r="A1170" s="1"/>
      <c r="B1170" s="25"/>
      <c r="C1170" s="25"/>
      <c r="E1170" s="25"/>
      <c r="F1170" s="25"/>
      <c r="G1170" s="25"/>
      <c r="H1170" s="1"/>
      <c r="I1170" s="25"/>
      <c r="J1170" s="25"/>
      <c r="K1170" s="25"/>
      <c r="L1170" s="25"/>
      <c r="O1170" s="25"/>
    </row>
    <row r="1171" spans="1:15" ht="12.75" customHeight="1" x14ac:dyDescent="0.2">
      <c r="A1171" s="1"/>
      <c r="B1171" s="25"/>
      <c r="C1171" s="25"/>
      <c r="E1171" s="25"/>
      <c r="F1171" s="25"/>
      <c r="G1171" s="25"/>
      <c r="H1171" s="1"/>
      <c r="I1171" s="25"/>
      <c r="J1171" s="25"/>
      <c r="K1171" s="25"/>
      <c r="L1171" s="25"/>
      <c r="O1171" s="25"/>
    </row>
    <row r="1172" spans="1:15" ht="12.75" customHeight="1" x14ac:dyDescent="0.2">
      <c r="A1172" s="1"/>
      <c r="B1172" s="25"/>
      <c r="C1172" s="25"/>
      <c r="E1172" s="25"/>
      <c r="F1172" s="25"/>
      <c r="G1172" s="25"/>
      <c r="H1172" s="1"/>
      <c r="I1172" s="25"/>
      <c r="J1172" s="25"/>
      <c r="K1172" s="25"/>
      <c r="L1172" s="25"/>
      <c r="O1172" s="25"/>
    </row>
    <row r="1173" spans="1:15" ht="12.75" customHeight="1" x14ac:dyDescent="0.2">
      <c r="A1173" s="1"/>
      <c r="B1173" s="25"/>
      <c r="C1173" s="25"/>
      <c r="E1173" s="25"/>
      <c r="F1173" s="25"/>
      <c r="G1173" s="25"/>
      <c r="H1173" s="1"/>
      <c r="I1173" s="25"/>
      <c r="J1173" s="25"/>
      <c r="K1173" s="25"/>
      <c r="L1173" s="25"/>
      <c r="O1173" s="25"/>
    </row>
    <row r="1174" spans="1:15" ht="12.75" customHeight="1" x14ac:dyDescent="0.2">
      <c r="A1174" s="1"/>
      <c r="B1174" s="25"/>
      <c r="C1174" s="25"/>
      <c r="E1174" s="25"/>
      <c r="F1174" s="25"/>
      <c r="G1174" s="25"/>
      <c r="H1174" s="1"/>
      <c r="I1174" s="25"/>
      <c r="J1174" s="25"/>
      <c r="K1174" s="25"/>
      <c r="L1174" s="25"/>
      <c r="O1174" s="25"/>
    </row>
    <row r="1175" spans="1:15" ht="12.75" customHeight="1" x14ac:dyDescent="0.2">
      <c r="A1175" s="1"/>
      <c r="B1175" s="25"/>
      <c r="C1175" s="25"/>
      <c r="E1175" s="25"/>
      <c r="F1175" s="25"/>
      <c r="G1175" s="25"/>
      <c r="H1175" s="1"/>
      <c r="I1175" s="25"/>
      <c r="J1175" s="25"/>
      <c r="K1175" s="25"/>
      <c r="L1175" s="25"/>
      <c r="O1175" s="25"/>
    </row>
    <row r="1176" spans="1:15" ht="12.75" customHeight="1" x14ac:dyDescent="0.2">
      <c r="A1176" s="1"/>
      <c r="B1176" s="25"/>
      <c r="C1176" s="25"/>
      <c r="E1176" s="25"/>
      <c r="F1176" s="25"/>
      <c r="G1176" s="25"/>
      <c r="H1176" s="1"/>
      <c r="I1176" s="25"/>
      <c r="J1176" s="25"/>
      <c r="K1176" s="25"/>
      <c r="L1176" s="25"/>
      <c r="O1176" s="25"/>
    </row>
    <row r="1177" spans="1:15" ht="12.75" customHeight="1" x14ac:dyDescent="0.2">
      <c r="A1177" s="1"/>
      <c r="B1177" s="25"/>
      <c r="C1177" s="25"/>
      <c r="E1177" s="25"/>
      <c r="F1177" s="25"/>
      <c r="G1177" s="25"/>
      <c r="H1177" s="1"/>
      <c r="I1177" s="25"/>
      <c r="J1177" s="25"/>
      <c r="K1177" s="25"/>
      <c r="L1177" s="25"/>
      <c r="O1177" s="25"/>
    </row>
    <row r="1178" spans="1:15" ht="12.75" customHeight="1" x14ac:dyDescent="0.2">
      <c r="A1178" s="1"/>
      <c r="B1178" s="25"/>
      <c r="C1178" s="25"/>
      <c r="E1178" s="25"/>
      <c r="F1178" s="25"/>
      <c r="G1178" s="25"/>
      <c r="H1178" s="1"/>
      <c r="I1178" s="25"/>
      <c r="J1178" s="25"/>
      <c r="K1178" s="25"/>
      <c r="L1178" s="25"/>
      <c r="O1178" s="25"/>
    </row>
    <row r="1179" spans="1:15" ht="12.75" customHeight="1" x14ac:dyDescent="0.2">
      <c r="A1179" s="1"/>
      <c r="B1179" s="25"/>
      <c r="C1179" s="25"/>
      <c r="E1179" s="25"/>
      <c r="F1179" s="25"/>
      <c r="G1179" s="25"/>
      <c r="H1179" s="1"/>
      <c r="I1179" s="25"/>
      <c r="J1179" s="25"/>
      <c r="K1179" s="25"/>
      <c r="L1179" s="25"/>
      <c r="O1179" s="25"/>
    </row>
    <row r="1180" spans="1:15" ht="12.75" customHeight="1" x14ac:dyDescent="0.2">
      <c r="A1180" s="1"/>
      <c r="B1180" s="25"/>
      <c r="C1180" s="25"/>
      <c r="E1180" s="25"/>
      <c r="F1180" s="25"/>
      <c r="G1180" s="25"/>
      <c r="H1180" s="1"/>
      <c r="I1180" s="25"/>
      <c r="J1180" s="25"/>
      <c r="K1180" s="25"/>
      <c r="L1180" s="25"/>
      <c r="O1180" s="25"/>
    </row>
    <row r="1181" spans="1:15" ht="12.75" customHeight="1" x14ac:dyDescent="0.2">
      <c r="A1181" s="1"/>
      <c r="B1181" s="25"/>
      <c r="C1181" s="25"/>
      <c r="E1181" s="25"/>
      <c r="F1181" s="25"/>
      <c r="G1181" s="25"/>
      <c r="H1181" s="1"/>
      <c r="I1181" s="25"/>
      <c r="J1181" s="25"/>
      <c r="K1181" s="25"/>
      <c r="L1181" s="25"/>
      <c r="O1181" s="25"/>
    </row>
    <row r="1182" spans="1:15" ht="12.75" customHeight="1" x14ac:dyDescent="0.2">
      <c r="A1182" s="1"/>
      <c r="B1182" s="25"/>
      <c r="C1182" s="25"/>
      <c r="E1182" s="25"/>
      <c r="F1182" s="25"/>
      <c r="G1182" s="25"/>
      <c r="H1182" s="1"/>
      <c r="I1182" s="25"/>
      <c r="J1182" s="25"/>
      <c r="K1182" s="25"/>
      <c r="L1182" s="25"/>
      <c r="O1182" s="25"/>
    </row>
    <row r="1183" spans="1:15" ht="12.75" customHeight="1" x14ac:dyDescent="0.2">
      <c r="A1183" s="1"/>
      <c r="B1183" s="25"/>
      <c r="C1183" s="25"/>
      <c r="E1183" s="25"/>
      <c r="F1183" s="25"/>
      <c r="G1183" s="25"/>
      <c r="H1183" s="1"/>
      <c r="I1183" s="25"/>
      <c r="J1183" s="25"/>
      <c r="K1183" s="25"/>
      <c r="L1183" s="25"/>
      <c r="O1183" s="25"/>
    </row>
    <row r="1184" spans="1:15" ht="12.75" customHeight="1" x14ac:dyDescent="0.2">
      <c r="A1184" s="1"/>
      <c r="B1184" s="25"/>
      <c r="C1184" s="25"/>
      <c r="E1184" s="25"/>
      <c r="F1184" s="25"/>
      <c r="G1184" s="25"/>
      <c r="H1184" s="1"/>
      <c r="I1184" s="25"/>
      <c r="J1184" s="25"/>
      <c r="K1184" s="25"/>
      <c r="L1184" s="25"/>
      <c r="O1184" s="25"/>
    </row>
    <row r="1185" spans="1:15" ht="12.75" customHeight="1" x14ac:dyDescent="0.2">
      <c r="A1185" s="1"/>
      <c r="B1185" s="25"/>
      <c r="C1185" s="25"/>
      <c r="E1185" s="25"/>
      <c r="F1185" s="25"/>
      <c r="G1185" s="25"/>
      <c r="H1185" s="1"/>
      <c r="I1185" s="25"/>
      <c r="J1185" s="25"/>
      <c r="K1185" s="25"/>
      <c r="L1185" s="25"/>
      <c r="O1185" s="25"/>
    </row>
    <row r="1186" spans="1:15" ht="12.75" customHeight="1" x14ac:dyDescent="0.2">
      <c r="A1186" s="1"/>
      <c r="B1186" s="25"/>
      <c r="C1186" s="25"/>
      <c r="E1186" s="25"/>
      <c r="F1186" s="25"/>
      <c r="G1186" s="25"/>
      <c r="H1186" s="1"/>
      <c r="I1186" s="25"/>
      <c r="J1186" s="25"/>
      <c r="K1186" s="25"/>
      <c r="L1186" s="25"/>
      <c r="O1186" s="25"/>
    </row>
    <row r="1187" spans="1:15" ht="12.75" customHeight="1" x14ac:dyDescent="0.2">
      <c r="A1187" s="1"/>
      <c r="B1187" s="25"/>
      <c r="C1187" s="25"/>
      <c r="E1187" s="25"/>
      <c r="F1187" s="25"/>
      <c r="G1187" s="25"/>
      <c r="H1187" s="1"/>
      <c r="I1187" s="25"/>
      <c r="J1187" s="25"/>
      <c r="K1187" s="25"/>
      <c r="L1187" s="25"/>
      <c r="O1187" s="25"/>
    </row>
    <row r="1188" spans="1:15" ht="12.75" customHeight="1" x14ac:dyDescent="0.2">
      <c r="A1188" s="1"/>
      <c r="B1188" s="25"/>
      <c r="C1188" s="25"/>
      <c r="E1188" s="25"/>
      <c r="F1188" s="25"/>
      <c r="G1188" s="25"/>
      <c r="H1188" s="1"/>
      <c r="I1188" s="25"/>
      <c r="J1188" s="25"/>
      <c r="K1188" s="25"/>
      <c r="L1188" s="25"/>
      <c r="O1188" s="25"/>
    </row>
    <row r="1189" spans="1:15" ht="12.75" customHeight="1" x14ac:dyDescent="0.2">
      <c r="A1189" s="1"/>
      <c r="B1189" s="25"/>
      <c r="C1189" s="25"/>
      <c r="E1189" s="25"/>
      <c r="F1189" s="25"/>
      <c r="G1189" s="25"/>
      <c r="H1189" s="1"/>
      <c r="I1189" s="25"/>
      <c r="J1189" s="25"/>
      <c r="K1189" s="25"/>
      <c r="L1189" s="25"/>
      <c r="O1189" s="25"/>
    </row>
    <row r="1190" spans="1:15" ht="12.75" customHeight="1" x14ac:dyDescent="0.2">
      <c r="A1190" s="1"/>
      <c r="B1190" s="25"/>
      <c r="C1190" s="25"/>
      <c r="E1190" s="25"/>
      <c r="F1190" s="25"/>
      <c r="G1190" s="25"/>
      <c r="H1190" s="1"/>
      <c r="I1190" s="25"/>
      <c r="J1190" s="25"/>
      <c r="K1190" s="25"/>
      <c r="L1190" s="25"/>
      <c r="O1190" s="25"/>
    </row>
    <row r="1191" spans="1:15" ht="12.75" customHeight="1" x14ac:dyDescent="0.2">
      <c r="A1191" s="1"/>
      <c r="B1191" s="25"/>
      <c r="C1191" s="25"/>
      <c r="E1191" s="25"/>
      <c r="F1191" s="25"/>
      <c r="G1191" s="25"/>
      <c r="H1191" s="1"/>
      <c r="I1191" s="25"/>
      <c r="J1191" s="25"/>
      <c r="K1191" s="25"/>
      <c r="L1191" s="25"/>
      <c r="O1191" s="25"/>
    </row>
    <row r="1192" spans="1:15" ht="12.75" customHeight="1" x14ac:dyDescent="0.2">
      <c r="A1192" s="1"/>
      <c r="B1192" s="25"/>
      <c r="C1192" s="25"/>
      <c r="E1192" s="25"/>
      <c r="F1192" s="25"/>
      <c r="G1192" s="25"/>
      <c r="H1192" s="1"/>
      <c r="I1192" s="25"/>
      <c r="J1192" s="25"/>
      <c r="K1192" s="25"/>
      <c r="L1192" s="25"/>
      <c r="O1192" s="25"/>
    </row>
    <row r="1193" spans="1:15" ht="12.75" customHeight="1" x14ac:dyDescent="0.2">
      <c r="A1193" s="1"/>
      <c r="B1193" s="25"/>
      <c r="C1193" s="25"/>
      <c r="E1193" s="25"/>
      <c r="F1193" s="25"/>
      <c r="G1193" s="25"/>
      <c r="H1193" s="1"/>
      <c r="I1193" s="25"/>
      <c r="J1193" s="25"/>
      <c r="K1193" s="25"/>
      <c r="L1193" s="25"/>
      <c r="O1193" s="25"/>
    </row>
    <row r="1194" spans="1:15" ht="12.75" customHeight="1" x14ac:dyDescent="0.2">
      <c r="A1194" s="1"/>
      <c r="B1194" s="25"/>
      <c r="C1194" s="25"/>
      <c r="E1194" s="25"/>
      <c r="F1194" s="25"/>
      <c r="G1194" s="25"/>
      <c r="H1194" s="1"/>
      <c r="I1194" s="25"/>
      <c r="J1194" s="25"/>
      <c r="K1194" s="25"/>
      <c r="L1194" s="25"/>
      <c r="O1194" s="25"/>
    </row>
    <row r="1195" spans="1:15" ht="12.75" customHeight="1" x14ac:dyDescent="0.2">
      <c r="A1195" s="1"/>
      <c r="B1195" s="25"/>
      <c r="C1195" s="25"/>
      <c r="E1195" s="25"/>
      <c r="F1195" s="25"/>
      <c r="G1195" s="25"/>
      <c r="H1195" s="1"/>
      <c r="I1195" s="25"/>
      <c r="J1195" s="25"/>
      <c r="K1195" s="25"/>
      <c r="L1195" s="25"/>
      <c r="O1195" s="25"/>
    </row>
    <row r="1196" spans="1:15" ht="12.75" customHeight="1" x14ac:dyDescent="0.2">
      <c r="A1196" s="1"/>
      <c r="B1196" s="25"/>
      <c r="C1196" s="25"/>
      <c r="E1196" s="25"/>
      <c r="F1196" s="25"/>
      <c r="G1196" s="25"/>
      <c r="H1196" s="1"/>
      <c r="I1196" s="25"/>
      <c r="J1196" s="25"/>
      <c r="K1196" s="25"/>
      <c r="L1196" s="25"/>
      <c r="O1196" s="25"/>
    </row>
    <row r="1197" spans="1:15" ht="12.75" customHeight="1" x14ac:dyDescent="0.2">
      <c r="A1197" s="1"/>
      <c r="B1197" s="25"/>
      <c r="C1197" s="25"/>
      <c r="E1197" s="25"/>
      <c r="F1197" s="25"/>
      <c r="G1197" s="25"/>
      <c r="H1197" s="1"/>
      <c r="I1197" s="25"/>
      <c r="J1197" s="25"/>
      <c r="K1197" s="25"/>
      <c r="L1197" s="25"/>
      <c r="O1197" s="25"/>
    </row>
    <row r="1198" spans="1:15" ht="12.75" customHeight="1" x14ac:dyDescent="0.2">
      <c r="A1198" s="1"/>
      <c r="B1198" s="25"/>
      <c r="C1198" s="25"/>
      <c r="E1198" s="25"/>
      <c r="F1198" s="25"/>
      <c r="G1198" s="25"/>
      <c r="H1198" s="1"/>
      <c r="I1198" s="25"/>
      <c r="J1198" s="25"/>
      <c r="K1198" s="25"/>
      <c r="L1198" s="25"/>
      <c r="O1198" s="25"/>
    </row>
    <row r="1199" spans="1:15" ht="12.75" customHeight="1" x14ac:dyDescent="0.2">
      <c r="A1199" s="1"/>
      <c r="B1199" s="25"/>
      <c r="C1199" s="25"/>
      <c r="E1199" s="25"/>
      <c r="F1199" s="25"/>
      <c r="G1199" s="25"/>
      <c r="H1199" s="1"/>
      <c r="I1199" s="25"/>
      <c r="J1199" s="25"/>
      <c r="K1199" s="25"/>
      <c r="L1199" s="25"/>
      <c r="O1199" s="25"/>
    </row>
    <row r="1200" spans="1:15" ht="12.75" customHeight="1" x14ac:dyDescent="0.2">
      <c r="A1200" s="1"/>
      <c r="B1200" s="25"/>
      <c r="C1200" s="25"/>
      <c r="E1200" s="25"/>
      <c r="F1200" s="25"/>
      <c r="G1200" s="25"/>
      <c r="H1200" s="1"/>
      <c r="I1200" s="25"/>
      <c r="J1200" s="25"/>
      <c r="K1200" s="25"/>
      <c r="L1200" s="25"/>
      <c r="O1200" s="25"/>
    </row>
    <row r="1201" spans="1:15" ht="12.75" customHeight="1" x14ac:dyDescent="0.2">
      <c r="A1201" s="1"/>
      <c r="B1201" s="25"/>
      <c r="C1201" s="25"/>
      <c r="E1201" s="25"/>
      <c r="F1201" s="25"/>
      <c r="G1201" s="25"/>
      <c r="H1201" s="1"/>
      <c r="I1201" s="25"/>
      <c r="J1201" s="25"/>
      <c r="K1201" s="25"/>
      <c r="L1201" s="25"/>
      <c r="O1201" s="25"/>
    </row>
    <row r="1202" spans="1:15" ht="12.75" customHeight="1" x14ac:dyDescent="0.2">
      <c r="A1202" s="1"/>
      <c r="B1202" s="25"/>
      <c r="C1202" s="25"/>
      <c r="E1202" s="25"/>
      <c r="F1202" s="25"/>
      <c r="G1202" s="25"/>
      <c r="H1202" s="1"/>
      <c r="I1202" s="25"/>
      <c r="J1202" s="25"/>
      <c r="K1202" s="25"/>
      <c r="L1202" s="25"/>
      <c r="O1202" s="25"/>
    </row>
    <row r="1203" spans="1:15" ht="12.75" customHeight="1" x14ac:dyDescent="0.2">
      <c r="A1203" s="1"/>
      <c r="B1203" s="25"/>
      <c r="C1203" s="25"/>
      <c r="E1203" s="25"/>
      <c r="F1203" s="25"/>
      <c r="G1203" s="25"/>
      <c r="H1203" s="1"/>
      <c r="I1203" s="25"/>
      <c r="J1203" s="25"/>
      <c r="K1203" s="25"/>
      <c r="L1203" s="25"/>
      <c r="O1203" s="25"/>
    </row>
    <row r="1204" spans="1:15" ht="12.75" customHeight="1" x14ac:dyDescent="0.2">
      <c r="A1204" s="1"/>
      <c r="B1204" s="25"/>
      <c r="C1204" s="25"/>
      <c r="E1204" s="25"/>
      <c r="F1204" s="25"/>
      <c r="G1204" s="25"/>
      <c r="H1204" s="1"/>
      <c r="I1204" s="25"/>
      <c r="J1204" s="25"/>
      <c r="K1204" s="25"/>
      <c r="L1204" s="25"/>
      <c r="O1204" s="25"/>
    </row>
    <row r="1205" spans="1:15" ht="12.75" customHeight="1" x14ac:dyDescent="0.2">
      <c r="A1205" s="1"/>
      <c r="B1205" s="25"/>
      <c r="C1205" s="25"/>
      <c r="E1205" s="25"/>
      <c r="F1205" s="25"/>
      <c r="G1205" s="25"/>
      <c r="H1205" s="1"/>
      <c r="I1205" s="25"/>
      <c r="J1205" s="25"/>
      <c r="K1205" s="25"/>
      <c r="L1205" s="25"/>
      <c r="O1205" s="25"/>
    </row>
    <row r="1206" spans="1:15" ht="12.75" customHeight="1" x14ac:dyDescent="0.2">
      <c r="A1206" s="1"/>
      <c r="B1206" s="25"/>
      <c r="C1206" s="25"/>
      <c r="E1206" s="25"/>
      <c r="F1206" s="25"/>
      <c r="G1206" s="25"/>
      <c r="H1206" s="1"/>
      <c r="I1206" s="25"/>
      <c r="J1206" s="25"/>
      <c r="K1206" s="25"/>
      <c r="L1206" s="25"/>
      <c r="O1206" s="25"/>
    </row>
    <row r="1207" spans="1:15" ht="12.75" customHeight="1" x14ac:dyDescent="0.2">
      <c r="A1207" s="1"/>
      <c r="B1207" s="25"/>
      <c r="C1207" s="25"/>
      <c r="E1207" s="25"/>
      <c r="F1207" s="25"/>
      <c r="G1207" s="25"/>
      <c r="H1207" s="1"/>
      <c r="I1207" s="25"/>
      <c r="J1207" s="25"/>
      <c r="K1207" s="25"/>
      <c r="L1207" s="25"/>
      <c r="O1207" s="25"/>
    </row>
    <row r="1208" spans="1:15" ht="12.75" customHeight="1" x14ac:dyDescent="0.2">
      <c r="A1208" s="1"/>
      <c r="B1208" s="25"/>
      <c r="C1208" s="25"/>
      <c r="E1208" s="25"/>
      <c r="F1208" s="25"/>
      <c r="G1208" s="25"/>
      <c r="H1208" s="1"/>
      <c r="I1208" s="25"/>
      <c r="J1208" s="25"/>
      <c r="K1208" s="25"/>
      <c r="L1208" s="25"/>
      <c r="O1208" s="25"/>
    </row>
    <row r="1209" spans="1:15" ht="12.75" customHeight="1" x14ac:dyDescent="0.2">
      <c r="A1209" s="1"/>
      <c r="B1209" s="25"/>
      <c r="C1209" s="25"/>
      <c r="E1209" s="25"/>
      <c r="F1209" s="25"/>
      <c r="G1209" s="25"/>
      <c r="H1209" s="1"/>
      <c r="I1209" s="25"/>
      <c r="J1209" s="25"/>
      <c r="K1209" s="25"/>
      <c r="L1209" s="25"/>
      <c r="O1209" s="25"/>
    </row>
    <row r="1210" spans="1:15" ht="12.75" customHeight="1" x14ac:dyDescent="0.2">
      <c r="A1210" s="1"/>
      <c r="B1210" s="25"/>
      <c r="C1210" s="25"/>
      <c r="E1210" s="25"/>
      <c r="F1210" s="25"/>
      <c r="G1210" s="25"/>
      <c r="H1210" s="1"/>
      <c r="I1210" s="25"/>
      <c r="J1210" s="25"/>
      <c r="K1210" s="25"/>
      <c r="L1210" s="25"/>
      <c r="O1210" s="25"/>
    </row>
    <row r="1211" spans="1:15" ht="12.75" customHeight="1" x14ac:dyDescent="0.2">
      <c r="A1211" s="1"/>
      <c r="B1211" s="25"/>
      <c r="C1211" s="25"/>
      <c r="E1211" s="25"/>
      <c r="F1211" s="25"/>
      <c r="G1211" s="25"/>
      <c r="H1211" s="1"/>
      <c r="I1211" s="25"/>
      <c r="J1211" s="25"/>
      <c r="K1211" s="25"/>
      <c r="L1211" s="25"/>
      <c r="O1211" s="25"/>
    </row>
    <row r="1212" spans="1:15" ht="12.75" customHeight="1" x14ac:dyDescent="0.2">
      <c r="A1212" s="1"/>
      <c r="B1212" s="25"/>
      <c r="C1212" s="25"/>
      <c r="E1212" s="25"/>
      <c r="F1212" s="25"/>
      <c r="G1212" s="25"/>
      <c r="H1212" s="1"/>
      <c r="I1212" s="25"/>
      <c r="J1212" s="25"/>
      <c r="K1212" s="25"/>
      <c r="L1212" s="25"/>
      <c r="O1212" s="25"/>
    </row>
    <row r="1213" spans="1:15" ht="12.75" customHeight="1" x14ac:dyDescent="0.2">
      <c r="A1213" s="1"/>
      <c r="B1213" s="25"/>
      <c r="C1213" s="25"/>
      <c r="E1213" s="25"/>
      <c r="F1213" s="25"/>
      <c r="G1213" s="25"/>
      <c r="H1213" s="1"/>
      <c r="I1213" s="25"/>
      <c r="J1213" s="25"/>
      <c r="K1213" s="25"/>
      <c r="L1213" s="25"/>
      <c r="O1213" s="25"/>
    </row>
    <row r="1214" spans="1:15" ht="12.75" customHeight="1" x14ac:dyDescent="0.2">
      <c r="A1214" s="1"/>
      <c r="B1214" s="25"/>
      <c r="C1214" s="25"/>
      <c r="E1214" s="25"/>
      <c r="F1214" s="25"/>
      <c r="G1214" s="25"/>
      <c r="H1214" s="1"/>
      <c r="I1214" s="25"/>
      <c r="J1214" s="25"/>
      <c r="K1214" s="25"/>
      <c r="L1214" s="25"/>
      <c r="O1214" s="25"/>
    </row>
    <row r="1215" spans="1:15" ht="12.75" customHeight="1" x14ac:dyDescent="0.2">
      <c r="A1215" s="1"/>
      <c r="B1215" s="25"/>
      <c r="C1215" s="25"/>
      <c r="E1215" s="25"/>
      <c r="F1215" s="25"/>
      <c r="G1215" s="25"/>
      <c r="H1215" s="1"/>
      <c r="I1215" s="25"/>
      <c r="J1215" s="25"/>
      <c r="K1215" s="25"/>
      <c r="L1215" s="25"/>
      <c r="O1215" s="25"/>
    </row>
    <row r="1216" spans="1:15" ht="12.75" customHeight="1" x14ac:dyDescent="0.2">
      <c r="A1216" s="1"/>
      <c r="B1216" s="25"/>
      <c r="C1216" s="25"/>
      <c r="E1216" s="25"/>
      <c r="F1216" s="25"/>
      <c r="G1216" s="25"/>
      <c r="H1216" s="1"/>
      <c r="I1216" s="25"/>
      <c r="J1216" s="25"/>
      <c r="K1216" s="25"/>
      <c r="L1216" s="25"/>
      <c r="O1216" s="25"/>
    </row>
    <row r="1217" spans="1:15" ht="12.75" customHeight="1" x14ac:dyDescent="0.2">
      <c r="A1217" s="1"/>
      <c r="B1217" s="25"/>
      <c r="C1217" s="25"/>
      <c r="E1217" s="25"/>
      <c r="F1217" s="25"/>
      <c r="G1217" s="25"/>
      <c r="H1217" s="1"/>
      <c r="I1217" s="25"/>
      <c r="J1217" s="25"/>
      <c r="K1217" s="25"/>
      <c r="L1217" s="25"/>
      <c r="O1217" s="25"/>
    </row>
    <row r="1218" spans="1:15" ht="12.75" customHeight="1" x14ac:dyDescent="0.2">
      <c r="A1218" s="1"/>
      <c r="B1218" s="25"/>
      <c r="C1218" s="25"/>
      <c r="E1218" s="25"/>
      <c r="F1218" s="25"/>
      <c r="G1218" s="25"/>
      <c r="H1218" s="1"/>
      <c r="I1218" s="25"/>
      <c r="J1218" s="25"/>
      <c r="K1218" s="25"/>
      <c r="L1218" s="25"/>
      <c r="O1218" s="25"/>
    </row>
    <row r="1219" spans="1:15" ht="12.75" customHeight="1" x14ac:dyDescent="0.2">
      <c r="A1219" s="1"/>
      <c r="B1219" s="25"/>
      <c r="C1219" s="25"/>
      <c r="E1219" s="25"/>
      <c r="F1219" s="25"/>
      <c r="G1219" s="25"/>
      <c r="H1219" s="1"/>
      <c r="I1219" s="25"/>
      <c r="J1219" s="25"/>
      <c r="K1219" s="25"/>
      <c r="L1219" s="25"/>
      <c r="O1219" s="25"/>
    </row>
    <row r="1220" spans="1:15" ht="12.75" customHeight="1" x14ac:dyDescent="0.2">
      <c r="A1220" s="1"/>
      <c r="B1220" s="25"/>
      <c r="C1220" s="25"/>
      <c r="E1220" s="25"/>
      <c r="F1220" s="25"/>
      <c r="G1220" s="25"/>
      <c r="H1220" s="1"/>
      <c r="I1220" s="25"/>
      <c r="J1220" s="25"/>
      <c r="K1220" s="25"/>
      <c r="L1220" s="25"/>
      <c r="O1220" s="25"/>
    </row>
    <row r="1221" spans="1:15" ht="12.75" customHeight="1" x14ac:dyDescent="0.2">
      <c r="A1221" s="1"/>
      <c r="B1221" s="25"/>
      <c r="C1221" s="25"/>
      <c r="E1221" s="25"/>
      <c r="F1221" s="25"/>
      <c r="G1221" s="25"/>
      <c r="H1221" s="1"/>
      <c r="I1221" s="25"/>
      <c r="J1221" s="25"/>
      <c r="K1221" s="25"/>
      <c r="L1221" s="25"/>
      <c r="O1221" s="25"/>
    </row>
    <row r="1222" spans="1:15" ht="12.75" customHeight="1" x14ac:dyDescent="0.2">
      <c r="A1222" s="1"/>
      <c r="B1222" s="25"/>
      <c r="C1222" s="25"/>
      <c r="E1222" s="25"/>
      <c r="F1222" s="25"/>
      <c r="G1222" s="25"/>
      <c r="H1222" s="1"/>
      <c r="I1222" s="25"/>
      <c r="J1222" s="25"/>
      <c r="K1222" s="25"/>
      <c r="L1222" s="25"/>
      <c r="O1222" s="25"/>
    </row>
    <row r="1223" spans="1:15" ht="12.75" customHeight="1" x14ac:dyDescent="0.2">
      <c r="A1223" s="1"/>
      <c r="B1223" s="25"/>
      <c r="C1223" s="25"/>
      <c r="E1223" s="25"/>
      <c r="F1223" s="25"/>
      <c r="G1223" s="25"/>
      <c r="H1223" s="1"/>
      <c r="I1223" s="25"/>
      <c r="J1223" s="25"/>
      <c r="K1223" s="25"/>
      <c r="L1223" s="25"/>
      <c r="O1223" s="25"/>
    </row>
    <row r="1224" spans="1:15" ht="12.75" customHeight="1" x14ac:dyDescent="0.2">
      <c r="A1224" s="1"/>
      <c r="B1224" s="25"/>
      <c r="C1224" s="25"/>
      <c r="E1224" s="25"/>
      <c r="F1224" s="25"/>
      <c r="G1224" s="25"/>
      <c r="H1224" s="1"/>
      <c r="I1224" s="25"/>
      <c r="J1224" s="25"/>
      <c r="K1224" s="25"/>
      <c r="L1224" s="25"/>
      <c r="O1224" s="25"/>
    </row>
    <row r="1225" spans="1:15" ht="12.75" customHeight="1" x14ac:dyDescent="0.2">
      <c r="A1225" s="1"/>
      <c r="B1225" s="25"/>
      <c r="C1225" s="25"/>
      <c r="E1225" s="25"/>
      <c r="F1225" s="25"/>
      <c r="G1225" s="25"/>
      <c r="H1225" s="1"/>
      <c r="I1225" s="25"/>
      <c r="J1225" s="25"/>
      <c r="K1225" s="25"/>
      <c r="L1225" s="25"/>
      <c r="O1225" s="25"/>
    </row>
    <row r="1226" spans="1:15" ht="12.75" customHeight="1" x14ac:dyDescent="0.2">
      <c r="A1226" s="1"/>
      <c r="B1226" s="25"/>
      <c r="C1226" s="25"/>
      <c r="E1226" s="25"/>
      <c r="F1226" s="25"/>
      <c r="G1226" s="25"/>
      <c r="H1226" s="1"/>
      <c r="I1226" s="25"/>
      <c r="J1226" s="25"/>
      <c r="K1226" s="25"/>
      <c r="L1226" s="25"/>
      <c r="O1226" s="25"/>
    </row>
    <row r="1227" spans="1:15" ht="12.75" customHeight="1" x14ac:dyDescent="0.2">
      <c r="A1227" s="1"/>
      <c r="B1227" s="25"/>
      <c r="C1227" s="25"/>
      <c r="E1227" s="25"/>
      <c r="F1227" s="25"/>
      <c r="G1227" s="25"/>
      <c r="H1227" s="1"/>
      <c r="I1227" s="25"/>
      <c r="J1227" s="25"/>
      <c r="K1227" s="25"/>
      <c r="L1227" s="25"/>
      <c r="O1227" s="25"/>
    </row>
    <row r="1228" spans="1:15" ht="12.75" customHeight="1" x14ac:dyDescent="0.2">
      <c r="A1228" s="1"/>
      <c r="B1228" s="25"/>
      <c r="C1228" s="25"/>
      <c r="E1228" s="25"/>
      <c r="F1228" s="25"/>
      <c r="G1228" s="25"/>
      <c r="H1228" s="1"/>
      <c r="I1228" s="25"/>
      <c r="J1228" s="25"/>
      <c r="K1228" s="25"/>
      <c r="L1228" s="25"/>
      <c r="O1228" s="25"/>
    </row>
    <row r="1229" spans="1:15" ht="12.75" customHeight="1" x14ac:dyDescent="0.2">
      <c r="A1229" s="1"/>
      <c r="B1229" s="25"/>
      <c r="C1229" s="25"/>
      <c r="E1229" s="25"/>
      <c r="F1229" s="25"/>
      <c r="G1229" s="25"/>
      <c r="H1229" s="1"/>
      <c r="I1229" s="25"/>
      <c r="J1229" s="25"/>
      <c r="K1229" s="25"/>
      <c r="L1229" s="25"/>
      <c r="O1229" s="25"/>
    </row>
    <row r="1230" spans="1:15" ht="12.75" customHeight="1" x14ac:dyDescent="0.2">
      <c r="A1230" s="1"/>
      <c r="B1230" s="25"/>
      <c r="C1230" s="25"/>
      <c r="E1230" s="25"/>
      <c r="F1230" s="25"/>
      <c r="G1230" s="25"/>
      <c r="H1230" s="1"/>
      <c r="I1230" s="25"/>
      <c r="J1230" s="25"/>
      <c r="K1230" s="25"/>
      <c r="L1230" s="25"/>
      <c r="O1230" s="25"/>
    </row>
    <row r="1231" spans="1:15" ht="12.75" customHeight="1" x14ac:dyDescent="0.2">
      <c r="A1231" s="1"/>
      <c r="B1231" s="25"/>
      <c r="C1231" s="25"/>
      <c r="E1231" s="25"/>
      <c r="F1231" s="25"/>
      <c r="G1231" s="25"/>
      <c r="H1231" s="1"/>
      <c r="I1231" s="25"/>
      <c r="J1231" s="25"/>
      <c r="K1231" s="25"/>
      <c r="L1231" s="25"/>
      <c r="O1231" s="25"/>
    </row>
    <row r="1232" spans="1:15" ht="12.75" customHeight="1" x14ac:dyDescent="0.2">
      <c r="A1232" s="1"/>
      <c r="B1232" s="25"/>
      <c r="C1232" s="25"/>
      <c r="E1232" s="25"/>
      <c r="F1232" s="25"/>
      <c r="G1232" s="25"/>
      <c r="H1232" s="1"/>
      <c r="I1232" s="25"/>
      <c r="J1232" s="25"/>
      <c r="K1232" s="25"/>
      <c r="L1232" s="25"/>
      <c r="O1232" s="25"/>
    </row>
    <row r="1233" spans="1:15" ht="12.75" customHeight="1" x14ac:dyDescent="0.2">
      <c r="A1233" s="1"/>
      <c r="B1233" s="25"/>
      <c r="C1233" s="25"/>
      <c r="E1233" s="25"/>
      <c r="F1233" s="25"/>
      <c r="G1233" s="25"/>
      <c r="H1233" s="1"/>
      <c r="I1233" s="25"/>
      <c r="J1233" s="25"/>
      <c r="K1233" s="25"/>
      <c r="L1233" s="25"/>
      <c r="O1233" s="25"/>
    </row>
    <row r="1234" spans="1:15" ht="12.75" customHeight="1" x14ac:dyDescent="0.2">
      <c r="A1234" s="1"/>
      <c r="B1234" s="25"/>
      <c r="C1234" s="25"/>
      <c r="E1234" s="25"/>
      <c r="F1234" s="25"/>
      <c r="G1234" s="25"/>
      <c r="H1234" s="1"/>
      <c r="I1234" s="25"/>
      <c r="J1234" s="25"/>
      <c r="K1234" s="25"/>
      <c r="L1234" s="25"/>
      <c r="O1234" s="25"/>
    </row>
    <row r="1235" spans="1:15" ht="12.75" customHeight="1" x14ac:dyDescent="0.2">
      <c r="A1235" s="1"/>
      <c r="B1235" s="25"/>
      <c r="C1235" s="25"/>
      <c r="E1235" s="25"/>
      <c r="F1235" s="25"/>
      <c r="G1235" s="25"/>
      <c r="H1235" s="1"/>
      <c r="I1235" s="25"/>
      <c r="J1235" s="25"/>
      <c r="K1235" s="25"/>
      <c r="L1235" s="25"/>
      <c r="O1235" s="25"/>
    </row>
    <row r="1236" spans="1:15" ht="12.75" customHeight="1" x14ac:dyDescent="0.2">
      <c r="A1236" s="1"/>
      <c r="B1236" s="25"/>
      <c r="C1236" s="25"/>
      <c r="E1236" s="25"/>
      <c r="F1236" s="25"/>
      <c r="G1236" s="25"/>
      <c r="H1236" s="1"/>
      <c r="I1236" s="25"/>
      <c r="J1236" s="25"/>
      <c r="K1236" s="25"/>
      <c r="L1236" s="25"/>
      <c r="O1236" s="25"/>
    </row>
    <row r="1237" spans="1:15" ht="12.75" customHeight="1" x14ac:dyDescent="0.2">
      <c r="A1237" s="1"/>
      <c r="B1237" s="25"/>
      <c r="C1237" s="25"/>
      <c r="E1237" s="25"/>
      <c r="F1237" s="25"/>
      <c r="G1237" s="25"/>
      <c r="H1237" s="1"/>
      <c r="I1237" s="25"/>
      <c r="J1237" s="25"/>
      <c r="K1237" s="25"/>
      <c r="L1237" s="25"/>
      <c r="O1237" s="25"/>
    </row>
    <row r="1238" spans="1:15" ht="12.75" customHeight="1" x14ac:dyDescent="0.2">
      <c r="A1238" s="1"/>
      <c r="B1238" s="25"/>
      <c r="C1238" s="25"/>
      <c r="E1238" s="25"/>
      <c r="F1238" s="25"/>
      <c r="G1238" s="25"/>
      <c r="H1238" s="1"/>
      <c r="I1238" s="25"/>
      <c r="J1238" s="25"/>
      <c r="K1238" s="25"/>
      <c r="L1238" s="25"/>
      <c r="O1238" s="25"/>
    </row>
    <row r="1239" spans="1:15" ht="12.75" customHeight="1" x14ac:dyDescent="0.2">
      <c r="A1239" s="1"/>
      <c r="B1239" s="25"/>
      <c r="C1239" s="25"/>
      <c r="E1239" s="25"/>
      <c r="F1239" s="25"/>
      <c r="G1239" s="25"/>
      <c r="H1239" s="1"/>
      <c r="I1239" s="25"/>
      <c r="J1239" s="25"/>
      <c r="K1239" s="25"/>
      <c r="L1239" s="25"/>
      <c r="O1239" s="25"/>
    </row>
    <row r="1240" spans="1:15" ht="12.75" customHeight="1" x14ac:dyDescent="0.2">
      <c r="A1240" s="1"/>
      <c r="B1240" s="25"/>
      <c r="C1240" s="25"/>
      <c r="E1240" s="25"/>
      <c r="F1240" s="25"/>
      <c r="G1240" s="25"/>
      <c r="H1240" s="1"/>
      <c r="I1240" s="25"/>
      <c r="J1240" s="25"/>
      <c r="K1240" s="25"/>
      <c r="L1240" s="25"/>
      <c r="O1240" s="25"/>
    </row>
    <row r="1241" spans="1:15" ht="12.75" customHeight="1" x14ac:dyDescent="0.2">
      <c r="A1241" s="1"/>
      <c r="B1241" s="25"/>
      <c r="C1241" s="25"/>
      <c r="E1241" s="25"/>
      <c r="F1241" s="25"/>
      <c r="G1241" s="25"/>
      <c r="H1241" s="1"/>
      <c r="I1241" s="25"/>
      <c r="J1241" s="25"/>
      <c r="K1241" s="25"/>
      <c r="L1241" s="25"/>
      <c r="O1241" s="25"/>
    </row>
    <row r="1242" spans="1:15" ht="12.75" customHeight="1" x14ac:dyDescent="0.2">
      <c r="A1242" s="1"/>
      <c r="B1242" s="25"/>
      <c r="C1242" s="25"/>
      <c r="E1242" s="25"/>
      <c r="F1242" s="25"/>
      <c r="G1242" s="25"/>
      <c r="H1242" s="1"/>
      <c r="I1242" s="25"/>
      <c r="J1242" s="25"/>
      <c r="K1242" s="25"/>
      <c r="L1242" s="25"/>
      <c r="O1242" s="25"/>
    </row>
    <row r="1243" spans="1:15" ht="12.75" customHeight="1" x14ac:dyDescent="0.2">
      <c r="A1243" s="1"/>
      <c r="B1243" s="25"/>
      <c r="C1243" s="25"/>
      <c r="E1243" s="25"/>
      <c r="F1243" s="25"/>
      <c r="G1243" s="25"/>
      <c r="H1243" s="1"/>
      <c r="I1243" s="25"/>
      <c r="J1243" s="25"/>
      <c r="K1243" s="25"/>
      <c r="L1243" s="25"/>
      <c r="O1243" s="25"/>
    </row>
    <row r="1244" spans="1:15" ht="12.75" customHeight="1" x14ac:dyDescent="0.2">
      <c r="A1244" s="1"/>
      <c r="B1244" s="25"/>
      <c r="C1244" s="25"/>
      <c r="E1244" s="25"/>
      <c r="F1244" s="25"/>
      <c r="G1244" s="25"/>
      <c r="H1244" s="1"/>
      <c r="I1244" s="25"/>
      <c r="J1244" s="25"/>
      <c r="K1244" s="25"/>
      <c r="L1244" s="25"/>
      <c r="O1244" s="25"/>
    </row>
    <row r="1245" spans="1:15" ht="12.75" customHeight="1" x14ac:dyDescent="0.2">
      <c r="A1245" s="1"/>
      <c r="B1245" s="25"/>
      <c r="C1245" s="25"/>
      <c r="E1245" s="25"/>
      <c r="F1245" s="25"/>
      <c r="G1245" s="25"/>
      <c r="H1245" s="1"/>
      <c r="I1245" s="25"/>
      <c r="J1245" s="25"/>
      <c r="K1245" s="25"/>
      <c r="L1245" s="25"/>
      <c r="O1245" s="25"/>
    </row>
    <row r="1246" spans="1:15" ht="12.75" customHeight="1" x14ac:dyDescent="0.2">
      <c r="A1246" s="1"/>
      <c r="B1246" s="25"/>
      <c r="C1246" s="25"/>
      <c r="E1246" s="25"/>
      <c r="F1246" s="25"/>
      <c r="G1246" s="25"/>
      <c r="H1246" s="1"/>
      <c r="I1246" s="25"/>
      <c r="J1246" s="25"/>
      <c r="K1246" s="25"/>
      <c r="L1246" s="25"/>
      <c r="O1246" s="25"/>
    </row>
    <row r="1247" spans="1:15" ht="12.75" customHeight="1" x14ac:dyDescent="0.2">
      <c r="A1247" s="1"/>
      <c r="B1247" s="25"/>
      <c r="C1247" s="25"/>
      <c r="E1247" s="25"/>
      <c r="F1247" s="25"/>
      <c r="G1247" s="25"/>
      <c r="H1247" s="1"/>
      <c r="I1247" s="25"/>
      <c r="J1247" s="25"/>
      <c r="K1247" s="25"/>
      <c r="L1247" s="25"/>
      <c r="O1247" s="25"/>
    </row>
    <row r="1248" spans="1:15" ht="12.75" customHeight="1" x14ac:dyDescent="0.2">
      <c r="A1248" s="1"/>
      <c r="B1248" s="25"/>
      <c r="C1248" s="25"/>
      <c r="E1248" s="25"/>
      <c r="F1248" s="25"/>
      <c r="G1248" s="25"/>
      <c r="H1248" s="1"/>
      <c r="I1248" s="25"/>
      <c r="J1248" s="25"/>
      <c r="K1248" s="25"/>
      <c r="L1248" s="25"/>
      <c r="O1248" s="25"/>
    </row>
    <row r="1249" spans="1:15" ht="12.75" customHeight="1" x14ac:dyDescent="0.2">
      <c r="A1249" s="1"/>
      <c r="B1249" s="25"/>
      <c r="C1249" s="25"/>
      <c r="E1249" s="25"/>
      <c r="F1249" s="25"/>
      <c r="G1249" s="25"/>
      <c r="H1249" s="1"/>
      <c r="I1249" s="25"/>
      <c r="J1249" s="25"/>
      <c r="K1249" s="25"/>
      <c r="L1249" s="25"/>
      <c r="O1249" s="25"/>
    </row>
    <row r="1250" spans="1:15" ht="12.75" customHeight="1" x14ac:dyDescent="0.2">
      <c r="A1250" s="1"/>
      <c r="B1250" s="25"/>
      <c r="C1250" s="25"/>
      <c r="E1250" s="25"/>
      <c r="F1250" s="25"/>
      <c r="G1250" s="25"/>
      <c r="H1250" s="1"/>
      <c r="I1250" s="25"/>
      <c r="J1250" s="25"/>
      <c r="K1250" s="25"/>
      <c r="L1250" s="25"/>
      <c r="O1250" s="25"/>
    </row>
    <row r="1251" spans="1:15" ht="12.75" customHeight="1" x14ac:dyDescent="0.2">
      <c r="A1251" s="1"/>
      <c r="B1251" s="25"/>
      <c r="C1251" s="25"/>
      <c r="E1251" s="25"/>
      <c r="F1251" s="25"/>
      <c r="G1251" s="25"/>
      <c r="H1251" s="1"/>
      <c r="I1251" s="25"/>
      <c r="J1251" s="25"/>
      <c r="K1251" s="25"/>
      <c r="L1251" s="25"/>
      <c r="O1251" s="25"/>
    </row>
    <row r="1252" spans="1:15" ht="12.75" customHeight="1" x14ac:dyDescent="0.2">
      <c r="A1252" s="1"/>
      <c r="B1252" s="25"/>
      <c r="C1252" s="25"/>
      <c r="E1252" s="25"/>
      <c r="F1252" s="25"/>
      <c r="G1252" s="25"/>
      <c r="H1252" s="1"/>
      <c r="I1252" s="25"/>
      <c r="J1252" s="25"/>
      <c r="K1252" s="25"/>
      <c r="L1252" s="25"/>
      <c r="O1252" s="25"/>
    </row>
    <row r="1253" spans="1:15" ht="12.75" customHeight="1" x14ac:dyDescent="0.2">
      <c r="A1253" s="1"/>
      <c r="B1253" s="25"/>
      <c r="C1253" s="25"/>
      <c r="E1253" s="25"/>
      <c r="F1253" s="25"/>
      <c r="G1253" s="25"/>
      <c r="H1253" s="1"/>
      <c r="I1253" s="25"/>
      <c r="J1253" s="25"/>
      <c r="K1253" s="25"/>
      <c r="L1253" s="25"/>
      <c r="O1253" s="25"/>
    </row>
    <row r="1254" spans="1:15" ht="12.75" customHeight="1" x14ac:dyDescent="0.2">
      <c r="A1254" s="1"/>
      <c r="B1254" s="25"/>
      <c r="C1254" s="25"/>
      <c r="E1254" s="25"/>
      <c r="F1254" s="25"/>
      <c r="G1254" s="25"/>
      <c r="H1254" s="1"/>
      <c r="I1254" s="25"/>
      <c r="J1254" s="25"/>
      <c r="K1254" s="25"/>
      <c r="L1254" s="25"/>
      <c r="O1254" s="25"/>
    </row>
    <row r="1255" spans="1:15" ht="12.75" customHeight="1" x14ac:dyDescent="0.2">
      <c r="A1255" s="1"/>
      <c r="B1255" s="25"/>
      <c r="C1255" s="25"/>
      <c r="E1255" s="25"/>
      <c r="F1255" s="25"/>
      <c r="G1255" s="25"/>
      <c r="H1255" s="1"/>
      <c r="I1255" s="25"/>
      <c r="J1255" s="25"/>
      <c r="K1255" s="25"/>
      <c r="L1255" s="25"/>
      <c r="O1255" s="25"/>
    </row>
    <row r="1256" spans="1:15" ht="12.75" customHeight="1" x14ac:dyDescent="0.2">
      <c r="A1256" s="1"/>
      <c r="B1256" s="25"/>
      <c r="C1256" s="25"/>
      <c r="E1256" s="25"/>
      <c r="F1256" s="25"/>
      <c r="G1256" s="25"/>
      <c r="H1256" s="1"/>
      <c r="I1256" s="25"/>
      <c r="J1256" s="25"/>
      <c r="K1256" s="25"/>
      <c r="L1256" s="25"/>
      <c r="O1256" s="25"/>
    </row>
    <row r="1257" spans="1:15" ht="12.75" customHeight="1" x14ac:dyDescent="0.2">
      <c r="A1257" s="1"/>
      <c r="B1257" s="25"/>
      <c r="C1257" s="25"/>
      <c r="E1257" s="25"/>
      <c r="F1257" s="25"/>
      <c r="G1257" s="25"/>
      <c r="H1257" s="1"/>
      <c r="I1257" s="25"/>
      <c r="J1257" s="25"/>
      <c r="K1257" s="25"/>
      <c r="L1257" s="25"/>
      <c r="O1257" s="25"/>
    </row>
    <row r="1258" spans="1:15" ht="12.75" customHeight="1" x14ac:dyDescent="0.2">
      <c r="A1258" s="1"/>
      <c r="B1258" s="25"/>
      <c r="C1258" s="25"/>
      <c r="E1258" s="25"/>
      <c r="F1258" s="25"/>
      <c r="G1258" s="25"/>
      <c r="H1258" s="1"/>
      <c r="I1258" s="25"/>
      <c r="J1258" s="25"/>
      <c r="K1258" s="25"/>
      <c r="L1258" s="25"/>
      <c r="O1258" s="25"/>
    </row>
    <row r="1259" spans="1:15" ht="12.75" customHeight="1" x14ac:dyDescent="0.2">
      <c r="A1259" s="1"/>
      <c r="B1259" s="25"/>
      <c r="C1259" s="25"/>
      <c r="E1259" s="25"/>
      <c r="F1259" s="25"/>
      <c r="G1259" s="25"/>
      <c r="H1259" s="1"/>
      <c r="I1259" s="25"/>
      <c r="J1259" s="25"/>
      <c r="K1259" s="25"/>
      <c r="L1259" s="25"/>
      <c r="O1259" s="25"/>
    </row>
    <row r="1260" spans="1:15" ht="12.75" customHeight="1" x14ac:dyDescent="0.2">
      <c r="A1260" s="1"/>
      <c r="B1260" s="25"/>
      <c r="C1260" s="25"/>
      <c r="E1260" s="25"/>
      <c r="F1260" s="25"/>
      <c r="G1260" s="25"/>
      <c r="H1260" s="1"/>
      <c r="I1260" s="25"/>
      <c r="J1260" s="25"/>
      <c r="K1260" s="25"/>
      <c r="L1260" s="25"/>
      <c r="O1260" s="25"/>
    </row>
    <row r="1261" spans="1:15" ht="12.75" customHeight="1" x14ac:dyDescent="0.2">
      <c r="A1261" s="1"/>
      <c r="B1261" s="25"/>
      <c r="C1261" s="25"/>
      <c r="E1261" s="25"/>
      <c r="F1261" s="25"/>
      <c r="G1261" s="25"/>
      <c r="H1261" s="1"/>
      <c r="I1261" s="25"/>
      <c r="J1261" s="25"/>
      <c r="K1261" s="25"/>
      <c r="L1261" s="25"/>
      <c r="O1261" s="25"/>
    </row>
    <row r="1262" spans="1:15" ht="12.75" customHeight="1" x14ac:dyDescent="0.2">
      <c r="A1262" s="1"/>
      <c r="B1262" s="25"/>
      <c r="C1262" s="25"/>
      <c r="E1262" s="25"/>
      <c r="F1262" s="25"/>
      <c r="G1262" s="25"/>
      <c r="H1262" s="1"/>
      <c r="I1262" s="25"/>
      <c r="J1262" s="25"/>
      <c r="K1262" s="25"/>
      <c r="L1262" s="25"/>
      <c r="O1262" s="25"/>
    </row>
    <row r="1263" spans="1:15" ht="12.75" customHeight="1" x14ac:dyDescent="0.2">
      <c r="A1263" s="1"/>
      <c r="B1263" s="25"/>
      <c r="C1263" s="25"/>
      <c r="E1263" s="25"/>
      <c r="F1263" s="25"/>
      <c r="G1263" s="25"/>
      <c r="H1263" s="1"/>
      <c r="I1263" s="25"/>
      <c r="J1263" s="25"/>
      <c r="K1263" s="25"/>
      <c r="L1263" s="25"/>
      <c r="O1263" s="25"/>
    </row>
    <row r="1264" spans="1:15" ht="12.75" customHeight="1" x14ac:dyDescent="0.2">
      <c r="A1264" s="1"/>
      <c r="B1264" s="25"/>
      <c r="C1264" s="25"/>
      <c r="E1264" s="25"/>
      <c r="F1264" s="25"/>
      <c r="G1264" s="25"/>
      <c r="H1264" s="1"/>
      <c r="I1264" s="25"/>
      <c r="J1264" s="25"/>
      <c r="K1264" s="25"/>
      <c r="L1264" s="25"/>
      <c r="O1264" s="25"/>
    </row>
    <row r="1265" spans="1:15" ht="12.75" customHeight="1" x14ac:dyDescent="0.2">
      <c r="A1265" s="1"/>
      <c r="B1265" s="25"/>
      <c r="C1265" s="25"/>
      <c r="E1265" s="25"/>
      <c r="F1265" s="25"/>
      <c r="G1265" s="25"/>
      <c r="H1265" s="1"/>
      <c r="I1265" s="25"/>
      <c r="J1265" s="25"/>
      <c r="K1265" s="25"/>
      <c r="L1265" s="25"/>
      <c r="O1265" s="25"/>
    </row>
    <row r="1266" spans="1:15" ht="12.75" customHeight="1" x14ac:dyDescent="0.2">
      <c r="A1266" s="1"/>
      <c r="B1266" s="25"/>
      <c r="C1266" s="25"/>
      <c r="E1266" s="25"/>
      <c r="F1266" s="25"/>
      <c r="G1266" s="25"/>
      <c r="H1266" s="1"/>
      <c r="I1266" s="25"/>
      <c r="J1266" s="25"/>
      <c r="K1266" s="25"/>
      <c r="L1266" s="25"/>
      <c r="O1266" s="25"/>
    </row>
    <row r="1267" spans="1:15" ht="12.75" customHeight="1" x14ac:dyDescent="0.2">
      <c r="A1267" s="1"/>
      <c r="B1267" s="25"/>
      <c r="C1267" s="25"/>
      <c r="E1267" s="25"/>
      <c r="F1267" s="25"/>
      <c r="G1267" s="25"/>
      <c r="H1267" s="1"/>
      <c r="I1267" s="25"/>
      <c r="J1267" s="25"/>
      <c r="K1267" s="25"/>
      <c r="L1267" s="25"/>
      <c r="O1267" s="25"/>
    </row>
    <row r="1268" spans="1:15" ht="12.75" customHeight="1" x14ac:dyDescent="0.2">
      <c r="A1268" s="1"/>
      <c r="B1268" s="25"/>
      <c r="C1268" s="25"/>
      <c r="E1268" s="25"/>
      <c r="F1268" s="25"/>
      <c r="G1268" s="25"/>
      <c r="H1268" s="1"/>
      <c r="I1268" s="25"/>
      <c r="J1268" s="25"/>
      <c r="K1268" s="25"/>
      <c r="L1268" s="25"/>
      <c r="O1268" s="25"/>
    </row>
    <row r="1269" spans="1:15" ht="12.75" customHeight="1" x14ac:dyDescent="0.2">
      <c r="A1269" s="1"/>
      <c r="B1269" s="25"/>
      <c r="C1269" s="25"/>
      <c r="E1269" s="25"/>
      <c r="F1269" s="25"/>
      <c r="G1269" s="25"/>
      <c r="H1269" s="1"/>
      <c r="I1269" s="25"/>
      <c r="J1269" s="25"/>
      <c r="K1269" s="25"/>
      <c r="L1269" s="25"/>
      <c r="O1269" s="25"/>
    </row>
    <row r="1270" spans="1:15" ht="12.75" customHeight="1" x14ac:dyDescent="0.2">
      <c r="A1270" s="1"/>
      <c r="B1270" s="25"/>
      <c r="C1270" s="25"/>
      <c r="E1270" s="25"/>
      <c r="F1270" s="25"/>
      <c r="G1270" s="25"/>
      <c r="H1270" s="1"/>
      <c r="I1270" s="25"/>
      <c r="J1270" s="25"/>
      <c r="K1270" s="25"/>
      <c r="L1270" s="25"/>
      <c r="O1270" s="25"/>
    </row>
    <row r="1271" spans="1:15" ht="12.75" customHeight="1" x14ac:dyDescent="0.2">
      <c r="A1271" s="1"/>
      <c r="B1271" s="25"/>
      <c r="C1271" s="25"/>
      <c r="E1271" s="25"/>
      <c r="F1271" s="25"/>
      <c r="G1271" s="25"/>
      <c r="H1271" s="1"/>
      <c r="I1271" s="25"/>
      <c r="J1271" s="25"/>
      <c r="K1271" s="25"/>
      <c r="L1271" s="25"/>
      <c r="O1271" s="25"/>
    </row>
    <row r="1272" spans="1:15" ht="12.75" customHeight="1" x14ac:dyDescent="0.2">
      <c r="A1272" s="1"/>
      <c r="B1272" s="25"/>
      <c r="C1272" s="25"/>
      <c r="E1272" s="25"/>
      <c r="F1272" s="25"/>
      <c r="G1272" s="25"/>
      <c r="H1272" s="1"/>
      <c r="I1272" s="25"/>
      <c r="J1272" s="25"/>
      <c r="K1272" s="25"/>
      <c r="L1272" s="25"/>
      <c r="O1272" s="25"/>
    </row>
    <row r="1273" spans="1:15" ht="12.75" customHeight="1" x14ac:dyDescent="0.2">
      <c r="A1273" s="1"/>
      <c r="B1273" s="25"/>
      <c r="C1273" s="25"/>
      <c r="E1273" s="25"/>
      <c r="F1273" s="25"/>
      <c r="G1273" s="25"/>
      <c r="H1273" s="1"/>
      <c r="I1273" s="25"/>
      <c r="J1273" s="25"/>
      <c r="K1273" s="25"/>
      <c r="L1273" s="25"/>
      <c r="O1273" s="25"/>
    </row>
    <row r="1274" spans="1:15" ht="12.75" customHeight="1" x14ac:dyDescent="0.2">
      <c r="A1274" s="1"/>
      <c r="B1274" s="25"/>
      <c r="C1274" s="25"/>
      <c r="E1274" s="25"/>
      <c r="F1274" s="25"/>
      <c r="G1274" s="25"/>
      <c r="H1274" s="1"/>
      <c r="I1274" s="25"/>
      <c r="J1274" s="25"/>
      <c r="K1274" s="25"/>
      <c r="L1274" s="25"/>
      <c r="O1274" s="25"/>
    </row>
    <row r="1275" spans="1:15" ht="12.75" customHeight="1" x14ac:dyDescent="0.2">
      <c r="A1275" s="1"/>
      <c r="B1275" s="25"/>
      <c r="C1275" s="25"/>
      <c r="E1275" s="25"/>
      <c r="F1275" s="25"/>
      <c r="G1275" s="25"/>
      <c r="H1275" s="1"/>
      <c r="I1275" s="25"/>
      <c r="J1275" s="25"/>
      <c r="K1275" s="25"/>
      <c r="L1275" s="25"/>
      <c r="O1275" s="25"/>
    </row>
    <row r="1276" spans="1:15" ht="12.75" customHeight="1" x14ac:dyDescent="0.2">
      <c r="A1276" s="1"/>
      <c r="B1276" s="25"/>
      <c r="C1276" s="25"/>
      <c r="E1276" s="25"/>
      <c r="F1276" s="25"/>
      <c r="G1276" s="25"/>
      <c r="H1276" s="1"/>
      <c r="I1276" s="25"/>
      <c r="J1276" s="25"/>
      <c r="K1276" s="25"/>
      <c r="L1276" s="25"/>
      <c r="O1276" s="25"/>
    </row>
    <row r="1277" spans="1:15" ht="12.75" customHeight="1" x14ac:dyDescent="0.2">
      <c r="A1277" s="1"/>
      <c r="B1277" s="25"/>
      <c r="C1277" s="25"/>
      <c r="E1277" s="25"/>
      <c r="F1277" s="25"/>
      <c r="G1277" s="25"/>
      <c r="H1277" s="1"/>
      <c r="I1277" s="25"/>
      <c r="J1277" s="25"/>
      <c r="K1277" s="25"/>
      <c r="L1277" s="25"/>
      <c r="O1277" s="25"/>
    </row>
    <row r="1278" spans="1:15" ht="12.75" customHeight="1" x14ac:dyDescent="0.2">
      <c r="A1278" s="1"/>
      <c r="B1278" s="25"/>
      <c r="C1278" s="25"/>
      <c r="E1278" s="25"/>
      <c r="F1278" s="25"/>
      <c r="G1278" s="25"/>
      <c r="H1278" s="1"/>
      <c r="I1278" s="25"/>
      <c r="J1278" s="25"/>
      <c r="K1278" s="25"/>
      <c r="L1278" s="25"/>
      <c r="O1278" s="25"/>
    </row>
    <row r="1279" spans="1:15" ht="12.75" customHeight="1" x14ac:dyDescent="0.2">
      <c r="A1279" s="1"/>
      <c r="B1279" s="25"/>
      <c r="C1279" s="25"/>
      <c r="E1279" s="25"/>
      <c r="F1279" s="25"/>
      <c r="G1279" s="25"/>
      <c r="H1279" s="1"/>
      <c r="I1279" s="25"/>
      <c r="J1279" s="25"/>
      <c r="K1279" s="25"/>
      <c r="L1279" s="25"/>
      <c r="O1279" s="25"/>
    </row>
    <row r="1280" spans="1:15" ht="12.75" customHeight="1" x14ac:dyDescent="0.2">
      <c r="A1280" s="1"/>
      <c r="B1280" s="25"/>
      <c r="C1280" s="25"/>
      <c r="E1280" s="25"/>
      <c r="F1280" s="25"/>
      <c r="G1280" s="25"/>
      <c r="H1280" s="1"/>
      <c r="I1280" s="25"/>
      <c r="J1280" s="25"/>
      <c r="K1280" s="25"/>
      <c r="L1280" s="25"/>
      <c r="O1280" s="25"/>
    </row>
    <row r="1281" spans="1:15" ht="12.75" customHeight="1" x14ac:dyDescent="0.2">
      <c r="A1281" s="1"/>
      <c r="B1281" s="25"/>
      <c r="C1281" s="25"/>
      <c r="E1281" s="25"/>
      <c r="F1281" s="25"/>
      <c r="G1281" s="25"/>
      <c r="H1281" s="1"/>
      <c r="I1281" s="25"/>
      <c r="J1281" s="25"/>
      <c r="K1281" s="25"/>
      <c r="L1281" s="25"/>
      <c r="O1281" s="25"/>
    </row>
    <row r="1282" spans="1:15" ht="12.75" customHeight="1" x14ac:dyDescent="0.2">
      <c r="A1282" s="1"/>
      <c r="B1282" s="25"/>
      <c r="C1282" s="25"/>
      <c r="E1282" s="25"/>
      <c r="F1282" s="25"/>
      <c r="G1282" s="25"/>
      <c r="H1282" s="1"/>
      <c r="I1282" s="25"/>
      <c r="J1282" s="25"/>
      <c r="K1282" s="25"/>
      <c r="L1282" s="25"/>
      <c r="O1282" s="25"/>
    </row>
    <row r="1283" spans="1:15" ht="12.75" customHeight="1" x14ac:dyDescent="0.2">
      <c r="A1283" s="1"/>
      <c r="B1283" s="25"/>
      <c r="C1283" s="25"/>
      <c r="E1283" s="25"/>
      <c r="F1283" s="25"/>
      <c r="G1283" s="25"/>
      <c r="H1283" s="1"/>
      <c r="I1283" s="25"/>
      <c r="J1283" s="25"/>
      <c r="K1283" s="25"/>
      <c r="L1283" s="25"/>
      <c r="O1283" s="25"/>
    </row>
    <row r="1284" spans="1:15" ht="12.75" customHeight="1" x14ac:dyDescent="0.2">
      <c r="A1284" s="1"/>
      <c r="B1284" s="25"/>
      <c r="C1284" s="25"/>
      <c r="E1284" s="25"/>
      <c r="F1284" s="25"/>
      <c r="G1284" s="25"/>
      <c r="H1284" s="1"/>
      <c r="I1284" s="25"/>
      <c r="J1284" s="25"/>
      <c r="K1284" s="25"/>
      <c r="L1284" s="25"/>
      <c r="O1284" s="25"/>
    </row>
    <row r="1285" spans="1:15" ht="12.75" customHeight="1" x14ac:dyDescent="0.2">
      <c r="A1285" s="1"/>
      <c r="B1285" s="25"/>
      <c r="C1285" s="25"/>
      <c r="E1285" s="25"/>
      <c r="F1285" s="25"/>
      <c r="G1285" s="25"/>
      <c r="H1285" s="1"/>
      <c r="I1285" s="25"/>
      <c r="J1285" s="25"/>
      <c r="K1285" s="25"/>
      <c r="L1285" s="25"/>
      <c r="O1285" s="25"/>
    </row>
    <row r="1286" spans="1:15" ht="12.75" customHeight="1" x14ac:dyDescent="0.2">
      <c r="A1286" s="1"/>
      <c r="B1286" s="25"/>
      <c r="C1286" s="25"/>
      <c r="E1286" s="25"/>
      <c r="F1286" s="25"/>
      <c r="G1286" s="25"/>
      <c r="H1286" s="1"/>
      <c r="I1286" s="25"/>
      <c r="J1286" s="25"/>
      <c r="K1286" s="25"/>
      <c r="L1286" s="25"/>
      <c r="O1286" s="25"/>
    </row>
    <row r="1287" spans="1:15" ht="12.75" customHeight="1" x14ac:dyDescent="0.2">
      <c r="A1287" s="1"/>
      <c r="B1287" s="25"/>
      <c r="C1287" s="25"/>
      <c r="E1287" s="25"/>
      <c r="F1287" s="25"/>
      <c r="G1287" s="25"/>
      <c r="H1287" s="1"/>
      <c r="I1287" s="25"/>
      <c r="J1287" s="25"/>
      <c r="K1287" s="25"/>
      <c r="L1287" s="25"/>
      <c r="O1287" s="25"/>
    </row>
    <row r="1288" spans="1:15" ht="12.75" customHeight="1" x14ac:dyDescent="0.2">
      <c r="A1288" s="1"/>
      <c r="B1288" s="25"/>
      <c r="C1288" s="25"/>
      <c r="E1288" s="25"/>
      <c r="F1288" s="25"/>
      <c r="G1288" s="25"/>
      <c r="H1288" s="1"/>
      <c r="I1288" s="25"/>
      <c r="J1288" s="25"/>
      <c r="K1288" s="25"/>
      <c r="L1288" s="25"/>
      <c r="O1288" s="25"/>
    </row>
    <row r="1289" spans="1:15" ht="12.75" customHeight="1" x14ac:dyDescent="0.2">
      <c r="A1289" s="1"/>
      <c r="B1289" s="25"/>
      <c r="C1289" s="25"/>
      <c r="E1289" s="25"/>
      <c r="F1289" s="25"/>
      <c r="G1289" s="25"/>
      <c r="H1289" s="1"/>
      <c r="I1289" s="25"/>
      <c r="J1289" s="25"/>
      <c r="K1289" s="25"/>
      <c r="L1289" s="25"/>
      <c r="O1289" s="25"/>
    </row>
    <row r="1290" spans="1:15" ht="12.75" customHeight="1" x14ac:dyDescent="0.2">
      <c r="A1290" s="1"/>
      <c r="B1290" s="25"/>
      <c r="C1290" s="25"/>
      <c r="E1290" s="25"/>
      <c r="F1290" s="25"/>
      <c r="G1290" s="25"/>
      <c r="H1290" s="1"/>
      <c r="I1290" s="25"/>
      <c r="J1290" s="25"/>
      <c r="K1290" s="25"/>
      <c r="L1290" s="25"/>
      <c r="O1290" s="25"/>
    </row>
    <row r="1291" spans="1:15" ht="12.75" customHeight="1" x14ac:dyDescent="0.2">
      <c r="A1291" s="1"/>
      <c r="B1291" s="25"/>
      <c r="C1291" s="25"/>
      <c r="E1291" s="25"/>
      <c r="F1291" s="25"/>
      <c r="G1291" s="25"/>
      <c r="H1291" s="1"/>
      <c r="I1291" s="25"/>
      <c r="J1291" s="25"/>
      <c r="K1291" s="25"/>
      <c r="L1291" s="25"/>
      <c r="O1291" s="25"/>
    </row>
    <row r="1292" spans="1:15" ht="12.75" customHeight="1" x14ac:dyDescent="0.2">
      <c r="A1292" s="1"/>
      <c r="B1292" s="25"/>
      <c r="C1292" s="25"/>
      <c r="E1292" s="25"/>
      <c r="F1292" s="25"/>
      <c r="G1292" s="25"/>
      <c r="H1292" s="1"/>
      <c r="I1292" s="25"/>
      <c r="J1292" s="25"/>
      <c r="K1292" s="25"/>
      <c r="L1292" s="25"/>
      <c r="O1292" s="25"/>
    </row>
    <row r="1293" spans="1:15" ht="12.75" customHeight="1" x14ac:dyDescent="0.2">
      <c r="A1293" s="1"/>
      <c r="B1293" s="25"/>
      <c r="C1293" s="25"/>
      <c r="E1293" s="25"/>
      <c r="F1293" s="25"/>
      <c r="G1293" s="25"/>
      <c r="H1293" s="1"/>
      <c r="I1293" s="25"/>
      <c r="J1293" s="25"/>
      <c r="K1293" s="25"/>
      <c r="L1293" s="25"/>
      <c r="O1293" s="25"/>
    </row>
    <row r="1294" spans="1:15" ht="12.75" customHeight="1" x14ac:dyDescent="0.2">
      <c r="A1294" s="1"/>
      <c r="B1294" s="25"/>
      <c r="C1294" s="25"/>
      <c r="E1294" s="25"/>
      <c r="F1294" s="25"/>
      <c r="G1294" s="25"/>
      <c r="H1294" s="1"/>
      <c r="I1294" s="25"/>
      <c r="J1294" s="25"/>
      <c r="K1294" s="25"/>
      <c r="L1294" s="25"/>
      <c r="O1294" s="25"/>
    </row>
    <row r="1295" spans="1:15" ht="12.75" customHeight="1" x14ac:dyDescent="0.2">
      <c r="A1295" s="1"/>
      <c r="B1295" s="25"/>
      <c r="C1295" s="25"/>
      <c r="E1295" s="25"/>
      <c r="F1295" s="25"/>
      <c r="G1295" s="25"/>
      <c r="H1295" s="1"/>
      <c r="I1295" s="25"/>
      <c r="J1295" s="25"/>
      <c r="K1295" s="25"/>
      <c r="L1295" s="25"/>
      <c r="O1295" s="25"/>
    </row>
    <row r="1296" spans="1:15" ht="12.75" customHeight="1" x14ac:dyDescent="0.2">
      <c r="A1296" s="1"/>
      <c r="B1296" s="25"/>
      <c r="C1296" s="25"/>
      <c r="E1296" s="25"/>
      <c r="F1296" s="25"/>
      <c r="G1296" s="25"/>
      <c r="H1296" s="1"/>
      <c r="I1296" s="25"/>
      <c r="J1296" s="25"/>
      <c r="K1296" s="25"/>
      <c r="L1296" s="25"/>
      <c r="O1296" s="25"/>
    </row>
    <row r="1297" spans="1:15" ht="12.75" customHeight="1" x14ac:dyDescent="0.2">
      <c r="A1297" s="1"/>
      <c r="B1297" s="25"/>
      <c r="C1297" s="25"/>
      <c r="E1297" s="25"/>
      <c r="F1297" s="25"/>
      <c r="G1297" s="25"/>
      <c r="H1297" s="1"/>
      <c r="I1297" s="25"/>
      <c r="J1297" s="25"/>
      <c r="K1297" s="25"/>
      <c r="L1297" s="25"/>
      <c r="O1297" s="25"/>
    </row>
    <row r="1298" spans="1:15" ht="12.75" customHeight="1" x14ac:dyDescent="0.2">
      <c r="A1298" s="1"/>
      <c r="B1298" s="25"/>
      <c r="C1298" s="25"/>
      <c r="E1298" s="25"/>
      <c r="F1298" s="25"/>
      <c r="G1298" s="25"/>
      <c r="H1298" s="1"/>
      <c r="I1298" s="25"/>
      <c r="J1298" s="25"/>
      <c r="K1298" s="25"/>
      <c r="L1298" s="25"/>
      <c r="O1298" s="25"/>
    </row>
    <row r="1299" spans="1:15" ht="12.75" customHeight="1" x14ac:dyDescent="0.2">
      <c r="A1299" s="1"/>
      <c r="B1299" s="25"/>
      <c r="C1299" s="25"/>
      <c r="E1299" s="25"/>
      <c r="F1299" s="25"/>
      <c r="G1299" s="25"/>
      <c r="H1299" s="1"/>
      <c r="I1299" s="25"/>
      <c r="J1299" s="25"/>
      <c r="K1299" s="25"/>
      <c r="L1299" s="25"/>
      <c r="O1299" s="25"/>
    </row>
    <row r="1300" spans="1:15" ht="12.75" customHeight="1" x14ac:dyDescent="0.2">
      <c r="A1300" s="1"/>
      <c r="B1300" s="25"/>
      <c r="C1300" s="25"/>
      <c r="E1300" s="25"/>
      <c r="F1300" s="25"/>
      <c r="G1300" s="25"/>
      <c r="H1300" s="1"/>
      <c r="I1300" s="25"/>
      <c r="J1300" s="25"/>
      <c r="K1300" s="25"/>
      <c r="L1300" s="25"/>
      <c r="O1300" s="25"/>
    </row>
    <row r="1301" spans="1:15" ht="12.75" customHeight="1" x14ac:dyDescent="0.2">
      <c r="A1301" s="1"/>
      <c r="B1301" s="25"/>
      <c r="C1301" s="25"/>
      <c r="E1301" s="25"/>
      <c r="F1301" s="25"/>
      <c r="G1301" s="25"/>
      <c r="H1301" s="1"/>
      <c r="I1301" s="25"/>
      <c r="J1301" s="25"/>
      <c r="K1301" s="25"/>
      <c r="L1301" s="25"/>
      <c r="O1301" s="25"/>
    </row>
    <row r="1302" spans="1:15" ht="12.75" customHeight="1" x14ac:dyDescent="0.2">
      <c r="A1302" s="1"/>
      <c r="B1302" s="25"/>
      <c r="C1302" s="25"/>
      <c r="E1302" s="25"/>
      <c r="F1302" s="25"/>
      <c r="G1302" s="25"/>
      <c r="H1302" s="1"/>
      <c r="I1302" s="25"/>
      <c r="J1302" s="25"/>
      <c r="K1302" s="25"/>
      <c r="L1302" s="25"/>
      <c r="O1302" s="25"/>
    </row>
    <row r="1303" spans="1:15" ht="12.75" customHeight="1" x14ac:dyDescent="0.2">
      <c r="A1303" s="1"/>
      <c r="B1303" s="25"/>
      <c r="C1303" s="25"/>
      <c r="E1303" s="25"/>
      <c r="F1303" s="25"/>
      <c r="G1303" s="25"/>
      <c r="H1303" s="1"/>
      <c r="I1303" s="25"/>
      <c r="J1303" s="25"/>
      <c r="K1303" s="25"/>
      <c r="L1303" s="25"/>
      <c r="O1303" s="25"/>
    </row>
    <row r="1304" spans="1:15" ht="12.75" customHeight="1" x14ac:dyDescent="0.2">
      <c r="A1304" s="1"/>
      <c r="B1304" s="25"/>
      <c r="C1304" s="25"/>
      <c r="E1304" s="25"/>
      <c r="F1304" s="25"/>
      <c r="G1304" s="25"/>
      <c r="H1304" s="1"/>
      <c r="I1304" s="25"/>
      <c r="J1304" s="25"/>
      <c r="K1304" s="25"/>
      <c r="L1304" s="25"/>
    </row>
    <row r="1305" spans="1:15" ht="12.75" customHeight="1" x14ac:dyDescent="0.2">
      <c r="A1305" s="1"/>
      <c r="B1305" s="25"/>
      <c r="C1305" s="25"/>
      <c r="E1305" s="25"/>
      <c r="F1305" s="25"/>
      <c r="G1305" s="25"/>
      <c r="H1305" s="1"/>
      <c r="I1305" s="25"/>
      <c r="J1305" s="25"/>
      <c r="K1305" s="25"/>
      <c r="L1305" s="25"/>
    </row>
    <row r="1306" spans="1:15" ht="12.75" customHeight="1" x14ac:dyDescent="0.2">
      <c r="A1306" s="1"/>
      <c r="B1306" s="25"/>
      <c r="C1306" s="25"/>
      <c r="E1306" s="25"/>
      <c r="F1306" s="25"/>
      <c r="G1306" s="25"/>
      <c r="H1306" s="1"/>
      <c r="I1306" s="25"/>
      <c r="J1306" s="25"/>
      <c r="K1306" s="25"/>
      <c r="L1306" s="25"/>
    </row>
    <row r="1307" spans="1:15" ht="12.75" customHeight="1" x14ac:dyDescent="0.2">
      <c r="A1307" s="1"/>
      <c r="B1307" s="25"/>
      <c r="C1307" s="25"/>
      <c r="E1307" s="25"/>
      <c r="F1307" s="25"/>
      <c r="G1307" s="25"/>
      <c r="H1307" s="1"/>
      <c r="I1307" s="25"/>
      <c r="J1307" s="25"/>
      <c r="K1307" s="25"/>
      <c r="L1307" s="25"/>
    </row>
    <row r="1308" spans="1:15" ht="12.75" customHeight="1" x14ac:dyDescent="0.2">
      <c r="A1308" s="1"/>
      <c r="B1308" s="25"/>
      <c r="C1308" s="25"/>
      <c r="E1308" s="25"/>
      <c r="F1308" s="25"/>
      <c r="G1308" s="25"/>
      <c r="H1308" s="1"/>
      <c r="I1308" s="25"/>
      <c r="J1308" s="25"/>
      <c r="K1308" s="25"/>
      <c r="L1308" s="25"/>
    </row>
    <row r="1309" spans="1:15" ht="12.75" customHeight="1" x14ac:dyDescent="0.2">
      <c r="A1309" s="1"/>
      <c r="B1309" s="25"/>
      <c r="C1309" s="25"/>
      <c r="E1309" s="25"/>
      <c r="F1309" s="25"/>
      <c r="G1309" s="25"/>
      <c r="H1309" s="1"/>
      <c r="I1309" s="25"/>
      <c r="J1309" s="25"/>
      <c r="K1309" s="25"/>
      <c r="L1309" s="25"/>
    </row>
    <row r="1310" spans="1:15" ht="12.75" customHeight="1" x14ac:dyDescent="0.2">
      <c r="A1310" s="1"/>
      <c r="B1310" s="25"/>
      <c r="C1310" s="25"/>
      <c r="E1310" s="25"/>
      <c r="F1310" s="25"/>
      <c r="G1310" s="25"/>
      <c r="H1310" s="1"/>
      <c r="I1310" s="25"/>
      <c r="J1310" s="25"/>
      <c r="K1310" s="25"/>
      <c r="L1310" s="25"/>
    </row>
    <row r="1311" spans="1:15" ht="12.75" customHeight="1" x14ac:dyDescent="0.2">
      <c r="A1311" s="1"/>
      <c r="B1311" s="25"/>
      <c r="C1311" s="25"/>
      <c r="E1311" s="25"/>
      <c r="F1311" s="25"/>
      <c r="G1311" s="25"/>
      <c r="H1311" s="1"/>
      <c r="I1311" s="25"/>
      <c r="J1311" s="25"/>
      <c r="K1311" s="25"/>
      <c r="L1311" s="25"/>
    </row>
    <row r="1312" spans="1:15" ht="12.75" customHeight="1" x14ac:dyDescent="0.2">
      <c r="A1312" s="1"/>
      <c r="B1312" s="25"/>
      <c r="C1312" s="25"/>
      <c r="E1312" s="25"/>
      <c r="F1312" s="25"/>
      <c r="G1312" s="25"/>
      <c r="H1312" s="1"/>
      <c r="I1312" s="25"/>
      <c r="J1312" s="25"/>
      <c r="K1312" s="25"/>
      <c r="L1312" s="25"/>
    </row>
    <row r="1313" spans="1:12" ht="12.75" customHeight="1" x14ac:dyDescent="0.2">
      <c r="A1313" s="1"/>
      <c r="B1313" s="25"/>
      <c r="C1313" s="25"/>
      <c r="E1313" s="25"/>
      <c r="F1313" s="25"/>
      <c r="G1313" s="25"/>
      <c r="H1313" s="1"/>
      <c r="I1313" s="25"/>
      <c r="J1313" s="25"/>
      <c r="K1313" s="25"/>
      <c r="L1313" s="25"/>
    </row>
    <row r="1314" spans="1:12" ht="12.75" customHeight="1" x14ac:dyDescent="0.2">
      <c r="A1314" s="1"/>
      <c r="B1314" s="25"/>
      <c r="C1314" s="25"/>
      <c r="E1314" s="25"/>
      <c r="F1314" s="25"/>
      <c r="G1314" s="25"/>
      <c r="H1314" s="1"/>
      <c r="I1314" s="25"/>
      <c r="J1314" s="25"/>
      <c r="K1314" s="25"/>
      <c r="L1314" s="25"/>
    </row>
    <row r="1315" spans="1:12" ht="12.75" customHeight="1" x14ac:dyDescent="0.2">
      <c r="A1315" s="1"/>
      <c r="B1315" s="25"/>
      <c r="C1315" s="25"/>
      <c r="E1315" s="25"/>
      <c r="F1315" s="25"/>
      <c r="G1315" s="25"/>
      <c r="H1315" s="1"/>
      <c r="I1315" s="25"/>
      <c r="J1315" s="25"/>
      <c r="K1315" s="25"/>
      <c r="L1315" s="25"/>
    </row>
    <row r="1316" spans="1:12" ht="12.75" customHeight="1" x14ac:dyDescent="0.2">
      <c r="A1316" s="1"/>
      <c r="B1316" s="25"/>
      <c r="C1316" s="25"/>
      <c r="E1316" s="25"/>
      <c r="F1316" s="25"/>
      <c r="G1316" s="25"/>
      <c r="H1316" s="1"/>
      <c r="I1316" s="25"/>
      <c r="J1316" s="25"/>
      <c r="K1316" s="25"/>
      <c r="L1316" s="25"/>
    </row>
    <row r="1317" spans="1:12" ht="12.75" customHeight="1" x14ac:dyDescent="0.2">
      <c r="A1317" s="1"/>
      <c r="B1317" s="25"/>
      <c r="C1317" s="25"/>
      <c r="E1317" s="25"/>
      <c r="F1317" s="25"/>
      <c r="G1317" s="25"/>
      <c r="H1317" s="1"/>
      <c r="I1317" s="25"/>
      <c r="J1317" s="25"/>
      <c r="K1317" s="25"/>
      <c r="L1317" s="25"/>
    </row>
    <row r="1318" spans="1:12" ht="12.75" customHeight="1" x14ac:dyDescent="0.2">
      <c r="A1318" s="1"/>
      <c r="B1318" s="25"/>
      <c r="C1318" s="25"/>
      <c r="E1318" s="25"/>
      <c r="F1318" s="25"/>
      <c r="G1318" s="25"/>
      <c r="H1318" s="1"/>
      <c r="I1318" s="25"/>
      <c r="J1318" s="25"/>
      <c r="K1318" s="25"/>
      <c r="L1318" s="25"/>
    </row>
    <row r="1319" spans="1:12" ht="12.75" customHeight="1" x14ac:dyDescent="0.2">
      <c r="A1319" s="1"/>
      <c r="B1319" s="25"/>
      <c r="C1319" s="25"/>
      <c r="E1319" s="25"/>
      <c r="F1319" s="25"/>
      <c r="G1319" s="25"/>
      <c r="H1319" s="1"/>
      <c r="I1319" s="25"/>
      <c r="J1319" s="25"/>
      <c r="K1319" s="25"/>
      <c r="L1319" s="25"/>
    </row>
    <row r="1320" spans="1:12" ht="12.75" customHeight="1" x14ac:dyDescent="0.2">
      <c r="A1320" s="1"/>
      <c r="B1320" s="25"/>
      <c r="C1320" s="25"/>
      <c r="E1320" s="25"/>
      <c r="F1320" s="25"/>
      <c r="G1320" s="25"/>
      <c r="H1320" s="1"/>
      <c r="I1320" s="25"/>
      <c r="J1320" s="25"/>
      <c r="K1320" s="25"/>
      <c r="L1320" s="25"/>
    </row>
    <row r="1321" spans="1:12" ht="12.75" customHeight="1" x14ac:dyDescent="0.2">
      <c r="A1321" s="1"/>
      <c r="B1321" s="25"/>
      <c r="C1321" s="25"/>
      <c r="E1321" s="25"/>
      <c r="F1321" s="25"/>
      <c r="G1321" s="25"/>
      <c r="H1321" s="1"/>
      <c r="I1321" s="25"/>
      <c r="J1321" s="25"/>
      <c r="K1321" s="25"/>
      <c r="L1321" s="25"/>
    </row>
    <row r="1322" spans="1:12" ht="12.75" customHeight="1" x14ac:dyDescent="0.2">
      <c r="A1322" s="1"/>
      <c r="B1322" s="25"/>
      <c r="C1322" s="25"/>
      <c r="E1322" s="25"/>
      <c r="F1322" s="25"/>
      <c r="G1322" s="25"/>
      <c r="H1322" s="1"/>
      <c r="I1322" s="25"/>
      <c r="J1322" s="25"/>
      <c r="K1322" s="25"/>
      <c r="L1322" s="25"/>
    </row>
    <row r="1323" spans="1:12" ht="12.75" customHeight="1" x14ac:dyDescent="0.2">
      <c r="A1323" s="1"/>
      <c r="B1323" s="25"/>
      <c r="C1323" s="25"/>
      <c r="E1323" s="25"/>
      <c r="F1323" s="25"/>
      <c r="G1323" s="25"/>
      <c r="H1323" s="1"/>
      <c r="I1323" s="25"/>
      <c r="J1323" s="25"/>
      <c r="K1323" s="25"/>
      <c r="L1323" s="25"/>
    </row>
    <row r="1324" spans="1:12" ht="12.75" customHeight="1" x14ac:dyDescent="0.2">
      <c r="A1324" s="1"/>
      <c r="B1324" s="25"/>
      <c r="C1324" s="25"/>
      <c r="E1324" s="25"/>
      <c r="F1324" s="25"/>
      <c r="G1324" s="25"/>
      <c r="H1324" s="1"/>
      <c r="I1324" s="25"/>
      <c r="J1324" s="25"/>
      <c r="K1324" s="25"/>
      <c r="L1324" s="25"/>
    </row>
    <row r="1325" spans="1:12" ht="12.75" customHeight="1" x14ac:dyDescent="0.2">
      <c r="A1325" s="1"/>
      <c r="B1325" s="25"/>
      <c r="C1325" s="25"/>
      <c r="E1325" s="25"/>
      <c r="F1325" s="25"/>
      <c r="G1325" s="25"/>
      <c r="H1325" s="1"/>
      <c r="I1325" s="25"/>
      <c r="J1325" s="25"/>
      <c r="K1325" s="25"/>
      <c r="L1325" s="25"/>
    </row>
    <row r="1326" spans="1:12" ht="12.75" customHeight="1" x14ac:dyDescent="0.2">
      <c r="A1326" s="1"/>
      <c r="B1326" s="25"/>
      <c r="C1326" s="25"/>
      <c r="E1326" s="25"/>
      <c r="F1326" s="25"/>
      <c r="G1326" s="25"/>
      <c r="H1326" s="1"/>
      <c r="I1326" s="25"/>
      <c r="J1326" s="25"/>
      <c r="K1326" s="25"/>
      <c r="L1326" s="25"/>
    </row>
    <row r="1327" spans="1:12" ht="12.75" customHeight="1" x14ac:dyDescent="0.2">
      <c r="A1327" s="1"/>
      <c r="B1327" s="25"/>
      <c r="C1327" s="25"/>
      <c r="E1327" s="25"/>
      <c r="F1327" s="25"/>
      <c r="G1327" s="25"/>
      <c r="H1327" s="1"/>
      <c r="I1327" s="25"/>
      <c r="J1327" s="25"/>
      <c r="K1327" s="25"/>
      <c r="L1327" s="25"/>
    </row>
    <row r="1328" spans="1:12" ht="12.75" customHeight="1" x14ac:dyDescent="0.2">
      <c r="A1328" s="1"/>
      <c r="B1328" s="25"/>
      <c r="C1328" s="25"/>
      <c r="E1328" s="25"/>
      <c r="F1328" s="25"/>
      <c r="G1328" s="25"/>
      <c r="H1328" s="1"/>
      <c r="I1328" s="25"/>
      <c r="J1328" s="25"/>
      <c r="K1328" s="25"/>
      <c r="L1328" s="25"/>
    </row>
    <row r="1329" spans="1:12" ht="12.75" customHeight="1" x14ac:dyDescent="0.2">
      <c r="A1329" s="1"/>
      <c r="B1329" s="25"/>
      <c r="C1329" s="25"/>
      <c r="E1329" s="25"/>
      <c r="F1329" s="25"/>
      <c r="G1329" s="25"/>
      <c r="H1329" s="1"/>
      <c r="I1329" s="25"/>
      <c r="J1329" s="25"/>
      <c r="K1329" s="25"/>
      <c r="L1329" s="25"/>
    </row>
    <row r="1330" spans="1:12" ht="12.75" customHeight="1" x14ac:dyDescent="0.2">
      <c r="A1330" s="1"/>
      <c r="B1330" s="25"/>
      <c r="C1330" s="25"/>
      <c r="E1330" s="25"/>
      <c r="F1330" s="25"/>
      <c r="G1330" s="25"/>
      <c r="H1330" s="1"/>
      <c r="I1330" s="25"/>
      <c r="J1330" s="25"/>
      <c r="K1330" s="25"/>
      <c r="L1330" s="25"/>
    </row>
    <row r="1331" spans="1:12" ht="12.75" customHeight="1" x14ac:dyDescent="0.2">
      <c r="A1331" s="1"/>
      <c r="B1331" s="25"/>
      <c r="C1331" s="25"/>
      <c r="E1331" s="25"/>
      <c r="F1331" s="25"/>
      <c r="G1331" s="25"/>
      <c r="H1331" s="1"/>
      <c r="I1331" s="25"/>
      <c r="J1331" s="25"/>
      <c r="K1331" s="25"/>
      <c r="L1331" s="25"/>
    </row>
    <row r="1332" spans="1:12" ht="12.75" customHeight="1" x14ac:dyDescent="0.2">
      <c r="A1332" s="1"/>
      <c r="B1332" s="25"/>
      <c r="C1332" s="25"/>
      <c r="E1332" s="25"/>
      <c r="F1332" s="25"/>
      <c r="G1332" s="25"/>
      <c r="H1332" s="1"/>
      <c r="I1332" s="25"/>
      <c r="J1332" s="25"/>
      <c r="K1332" s="25"/>
      <c r="L1332" s="25"/>
    </row>
    <row r="1333" spans="1:12" ht="12.75" customHeight="1" x14ac:dyDescent="0.2">
      <c r="A1333" s="1"/>
      <c r="B1333" s="25"/>
      <c r="C1333" s="25"/>
      <c r="E1333" s="25"/>
      <c r="F1333" s="25"/>
      <c r="G1333" s="25"/>
      <c r="H1333" s="1"/>
      <c r="I1333" s="25"/>
      <c r="J1333" s="25"/>
      <c r="K1333" s="25"/>
      <c r="L1333" s="25"/>
    </row>
    <row r="1334" spans="1:12" ht="12.75" customHeight="1" x14ac:dyDescent="0.2">
      <c r="A1334" s="1"/>
      <c r="B1334" s="25"/>
      <c r="C1334" s="25"/>
      <c r="E1334" s="25"/>
      <c r="F1334" s="25"/>
      <c r="G1334" s="25"/>
      <c r="H1334" s="1"/>
      <c r="I1334" s="25"/>
      <c r="J1334" s="25"/>
      <c r="K1334" s="25"/>
      <c r="L1334" s="25"/>
    </row>
    <row r="1335" spans="1:12" ht="12.75" customHeight="1" x14ac:dyDescent="0.2">
      <c r="A1335" s="1"/>
      <c r="B1335" s="25"/>
      <c r="C1335" s="25"/>
      <c r="E1335" s="25"/>
      <c r="F1335" s="25"/>
      <c r="G1335" s="25"/>
      <c r="H1335" s="1"/>
      <c r="I1335" s="25"/>
      <c r="J1335" s="25"/>
      <c r="K1335" s="25"/>
      <c r="L1335" s="25"/>
    </row>
    <row r="1336" spans="1:12" ht="12.75" customHeight="1" x14ac:dyDescent="0.2">
      <c r="A1336" s="1"/>
      <c r="B1336" s="25"/>
      <c r="C1336" s="25"/>
      <c r="E1336" s="25"/>
      <c r="F1336" s="25"/>
      <c r="G1336" s="25"/>
      <c r="H1336" s="1"/>
      <c r="I1336" s="25"/>
      <c r="J1336" s="25"/>
      <c r="K1336" s="25"/>
      <c r="L1336" s="25"/>
    </row>
    <row r="1337" spans="1:12" ht="12.75" customHeight="1" x14ac:dyDescent="0.2">
      <c r="A1337" s="1"/>
      <c r="B1337" s="25"/>
      <c r="C1337" s="25"/>
      <c r="E1337" s="25"/>
      <c r="F1337" s="25"/>
      <c r="G1337" s="25"/>
      <c r="H1337" s="1"/>
      <c r="I1337" s="25"/>
      <c r="J1337" s="25"/>
      <c r="K1337" s="25"/>
      <c r="L1337" s="25"/>
    </row>
    <row r="1338" spans="1:12" ht="12.75" customHeight="1" x14ac:dyDescent="0.2">
      <c r="A1338" s="1"/>
      <c r="B1338" s="25"/>
      <c r="C1338" s="25"/>
      <c r="E1338" s="25"/>
      <c r="F1338" s="25"/>
      <c r="G1338" s="25"/>
      <c r="H1338" s="1"/>
      <c r="I1338" s="25"/>
      <c r="J1338" s="25"/>
      <c r="K1338" s="25"/>
      <c r="L1338" s="25"/>
    </row>
    <row r="1339" spans="1:12" ht="12.75" customHeight="1" x14ac:dyDescent="0.2">
      <c r="A1339" s="1"/>
      <c r="B1339" s="25"/>
      <c r="C1339" s="25"/>
      <c r="E1339" s="25"/>
      <c r="F1339" s="25"/>
      <c r="G1339" s="25"/>
      <c r="H1339" s="1"/>
      <c r="I1339" s="25"/>
      <c r="J1339" s="25"/>
      <c r="K1339" s="25"/>
      <c r="L1339" s="25"/>
    </row>
    <row r="1340" spans="1:12" ht="12.75" customHeight="1" x14ac:dyDescent="0.2">
      <c r="A1340" s="1"/>
      <c r="B1340" s="25"/>
      <c r="C1340" s="25"/>
      <c r="E1340" s="25"/>
      <c r="F1340" s="25"/>
      <c r="G1340" s="25"/>
      <c r="H1340" s="1"/>
      <c r="I1340" s="25"/>
      <c r="J1340" s="25"/>
      <c r="K1340" s="25"/>
      <c r="L1340" s="25"/>
    </row>
    <row r="1341" spans="1:12" ht="12.75" customHeight="1" x14ac:dyDescent="0.2">
      <c r="A1341" s="1"/>
      <c r="B1341" s="25"/>
      <c r="C1341" s="25"/>
      <c r="E1341" s="25"/>
      <c r="F1341" s="25"/>
      <c r="G1341" s="25"/>
      <c r="H1341" s="1"/>
      <c r="I1341" s="25"/>
      <c r="J1341" s="25"/>
      <c r="K1341" s="25"/>
      <c r="L1341" s="25"/>
    </row>
    <row r="1342" spans="1:12" ht="12.75" customHeight="1" x14ac:dyDescent="0.2">
      <c r="A1342" s="1"/>
      <c r="B1342" s="25"/>
      <c r="C1342" s="25"/>
      <c r="E1342" s="25"/>
      <c r="F1342" s="25"/>
      <c r="G1342" s="25"/>
      <c r="H1342" s="1"/>
      <c r="I1342" s="25"/>
      <c r="J1342" s="25"/>
      <c r="K1342" s="25"/>
      <c r="L1342" s="25"/>
    </row>
    <row r="1343" spans="1:12" ht="12.75" customHeight="1" x14ac:dyDescent="0.2">
      <c r="A1343" s="1"/>
      <c r="B1343" s="25"/>
      <c r="C1343" s="25"/>
      <c r="E1343" s="25"/>
      <c r="F1343" s="25"/>
      <c r="G1343" s="25"/>
      <c r="H1343" s="1"/>
      <c r="I1343" s="25"/>
      <c r="J1343" s="25"/>
      <c r="K1343" s="25"/>
      <c r="L1343" s="25"/>
    </row>
    <row r="1344" spans="1:12" ht="12.75" customHeight="1" x14ac:dyDescent="0.2">
      <c r="A1344" s="1"/>
      <c r="B1344" s="25"/>
      <c r="C1344" s="25"/>
      <c r="E1344" s="25"/>
      <c r="F1344" s="25"/>
      <c r="G1344" s="25"/>
      <c r="H1344" s="1"/>
      <c r="I1344" s="25"/>
      <c r="J1344" s="25"/>
      <c r="K1344" s="25"/>
      <c r="L1344" s="25"/>
    </row>
    <row r="1345" spans="1:12" ht="12.75" customHeight="1" x14ac:dyDescent="0.2">
      <c r="A1345" s="1"/>
      <c r="B1345" s="25"/>
      <c r="C1345" s="25"/>
      <c r="E1345" s="25"/>
      <c r="F1345" s="25"/>
      <c r="G1345" s="25"/>
      <c r="H1345" s="1"/>
      <c r="I1345" s="25"/>
      <c r="J1345" s="25"/>
      <c r="K1345" s="25"/>
      <c r="L1345" s="25"/>
    </row>
    <row r="1346" spans="1:12" ht="12.75" customHeight="1" x14ac:dyDescent="0.2">
      <c r="A1346" s="1"/>
      <c r="B1346" s="25"/>
      <c r="C1346" s="25"/>
      <c r="E1346" s="25"/>
      <c r="F1346" s="25"/>
      <c r="G1346" s="25"/>
      <c r="H1346" s="1"/>
      <c r="I1346" s="25"/>
      <c r="J1346" s="25"/>
      <c r="K1346" s="25"/>
      <c r="L1346" s="25"/>
    </row>
    <row r="1347" spans="1:12" ht="12.75" customHeight="1" x14ac:dyDescent="0.2">
      <c r="A1347" s="1"/>
      <c r="B1347" s="25"/>
      <c r="C1347" s="25"/>
      <c r="E1347" s="25"/>
      <c r="F1347" s="25"/>
      <c r="G1347" s="25"/>
      <c r="H1347" s="1"/>
      <c r="I1347" s="25"/>
      <c r="J1347" s="25"/>
      <c r="K1347" s="25"/>
      <c r="L1347" s="25"/>
    </row>
    <row r="1348" spans="1:12" ht="12.75" customHeight="1" x14ac:dyDescent="0.2">
      <c r="A1348" s="1"/>
      <c r="B1348" s="25"/>
      <c r="C1348" s="25"/>
      <c r="E1348" s="25"/>
      <c r="F1348" s="25"/>
      <c r="G1348" s="25"/>
      <c r="H1348" s="1"/>
      <c r="I1348" s="25"/>
      <c r="J1348" s="25"/>
      <c r="K1348" s="25"/>
      <c r="L1348" s="25"/>
    </row>
    <row r="1349" spans="1:12" ht="12.75" customHeight="1" x14ac:dyDescent="0.2">
      <c r="A1349" s="1"/>
      <c r="B1349" s="25"/>
      <c r="C1349" s="25"/>
      <c r="E1349" s="25"/>
      <c r="F1349" s="25"/>
      <c r="G1349" s="25"/>
      <c r="H1349" s="1"/>
      <c r="I1349" s="25"/>
      <c r="J1349" s="25"/>
      <c r="K1349" s="25"/>
      <c r="L1349" s="25"/>
    </row>
    <row r="1350" spans="1:12" ht="12.75" customHeight="1" x14ac:dyDescent="0.2">
      <c r="A1350" s="1"/>
      <c r="B1350" s="25"/>
      <c r="C1350" s="25"/>
      <c r="E1350" s="25"/>
      <c r="F1350" s="25"/>
      <c r="G1350" s="25"/>
      <c r="H1350" s="1"/>
      <c r="I1350" s="25"/>
      <c r="J1350" s="25"/>
      <c r="K1350" s="25"/>
      <c r="L1350" s="25"/>
    </row>
    <row r="1351" spans="1:12" ht="12.75" customHeight="1" x14ac:dyDescent="0.2">
      <c r="A1351" s="1"/>
      <c r="B1351" s="25"/>
      <c r="C1351" s="25"/>
      <c r="E1351" s="25"/>
      <c r="F1351" s="25"/>
      <c r="G1351" s="25"/>
      <c r="H1351" s="1"/>
      <c r="I1351" s="25"/>
      <c r="J1351" s="25"/>
      <c r="K1351" s="25"/>
      <c r="L1351" s="25"/>
    </row>
    <row r="1352" spans="1:12" ht="12.75" customHeight="1" x14ac:dyDescent="0.2">
      <c r="A1352" s="1"/>
      <c r="B1352" s="25"/>
      <c r="C1352" s="25"/>
      <c r="E1352" s="25"/>
      <c r="F1352" s="25"/>
      <c r="G1352" s="25"/>
      <c r="H1352" s="1"/>
      <c r="I1352" s="25"/>
      <c r="J1352" s="25"/>
      <c r="K1352" s="25"/>
      <c r="L1352" s="25"/>
    </row>
    <row r="1353" spans="1:12" ht="12.75" customHeight="1" x14ac:dyDescent="0.2">
      <c r="A1353" s="1"/>
      <c r="B1353" s="25"/>
      <c r="C1353" s="25"/>
      <c r="E1353" s="25"/>
      <c r="F1353" s="25"/>
      <c r="G1353" s="25"/>
      <c r="H1353" s="1"/>
      <c r="I1353" s="25"/>
      <c r="J1353" s="25"/>
      <c r="K1353" s="25"/>
      <c r="L1353" s="25"/>
    </row>
    <row r="1354" spans="1:12" ht="12.75" customHeight="1" x14ac:dyDescent="0.2">
      <c r="A1354" s="1"/>
      <c r="B1354" s="25"/>
      <c r="C1354" s="25"/>
      <c r="E1354" s="25"/>
      <c r="F1354" s="25"/>
      <c r="G1354" s="25"/>
      <c r="H1354" s="1"/>
      <c r="I1354" s="25"/>
      <c r="J1354" s="25"/>
      <c r="K1354" s="25"/>
      <c r="L1354" s="25"/>
    </row>
    <row r="1355" spans="1:12" ht="12.75" customHeight="1" x14ac:dyDescent="0.2">
      <c r="A1355" s="1"/>
      <c r="B1355" s="25"/>
      <c r="C1355" s="25"/>
      <c r="E1355" s="25"/>
      <c r="F1355" s="25"/>
      <c r="G1355" s="25"/>
      <c r="H1355" s="1"/>
      <c r="I1355" s="25"/>
      <c r="J1355" s="25"/>
      <c r="K1355" s="25"/>
      <c r="L1355" s="25"/>
    </row>
    <row r="1356" spans="1:12" ht="12.75" customHeight="1" x14ac:dyDescent="0.2">
      <c r="A1356" s="1"/>
      <c r="B1356" s="25"/>
      <c r="C1356" s="25"/>
      <c r="E1356" s="25"/>
      <c r="F1356" s="25"/>
      <c r="G1356" s="25"/>
      <c r="H1356" s="1"/>
      <c r="I1356" s="25"/>
      <c r="J1356" s="25"/>
      <c r="K1356" s="25"/>
      <c r="L1356" s="25"/>
    </row>
    <row r="1357" spans="1:12" ht="12.75" customHeight="1" x14ac:dyDescent="0.2">
      <c r="A1357" s="1"/>
      <c r="B1357" s="25"/>
      <c r="C1357" s="25"/>
      <c r="E1357" s="25"/>
      <c r="F1357" s="25"/>
      <c r="G1357" s="25"/>
      <c r="H1357" s="1"/>
      <c r="I1357" s="25"/>
      <c r="J1357" s="25"/>
      <c r="K1357" s="25"/>
      <c r="L1357" s="25"/>
    </row>
    <row r="1358" spans="1:12" ht="12.75" customHeight="1" x14ac:dyDescent="0.2">
      <c r="A1358" s="1"/>
      <c r="B1358" s="25"/>
      <c r="C1358" s="25"/>
      <c r="E1358" s="25"/>
      <c r="F1358" s="25"/>
      <c r="G1358" s="25"/>
      <c r="H1358" s="1"/>
      <c r="I1358" s="25"/>
      <c r="J1358" s="25"/>
      <c r="K1358" s="25"/>
      <c r="L1358" s="25"/>
    </row>
    <row r="1359" spans="1:12" ht="12.75" customHeight="1" x14ac:dyDescent="0.2">
      <c r="A1359" s="1"/>
      <c r="B1359" s="25"/>
      <c r="C1359" s="25"/>
      <c r="E1359" s="25"/>
      <c r="F1359" s="25"/>
      <c r="G1359" s="25"/>
      <c r="H1359" s="1"/>
      <c r="I1359" s="25"/>
      <c r="J1359" s="25"/>
      <c r="K1359" s="25"/>
      <c r="L1359" s="25"/>
    </row>
    <row r="1360" spans="1:12" ht="12.75" customHeight="1" x14ac:dyDescent="0.2">
      <c r="A1360" s="1"/>
      <c r="B1360" s="25"/>
      <c r="C1360" s="25"/>
      <c r="E1360" s="25"/>
      <c r="F1360" s="25"/>
      <c r="G1360" s="25"/>
      <c r="H1360" s="1"/>
      <c r="I1360" s="25"/>
      <c r="J1360" s="25"/>
      <c r="K1360" s="25"/>
      <c r="L1360" s="25"/>
    </row>
    <row r="1361" spans="1:12" ht="12.75" customHeight="1" x14ac:dyDescent="0.2">
      <c r="A1361" s="1"/>
      <c r="B1361" s="25"/>
      <c r="C1361" s="25"/>
      <c r="E1361" s="25"/>
      <c r="F1361" s="25"/>
      <c r="G1361" s="25"/>
      <c r="H1361" s="1"/>
      <c r="I1361" s="25"/>
      <c r="J1361" s="25"/>
      <c r="K1361" s="25"/>
      <c r="L1361" s="25"/>
    </row>
    <row r="1362" spans="1:12" ht="12.75" customHeight="1" x14ac:dyDescent="0.2">
      <c r="A1362" s="1"/>
      <c r="B1362" s="25"/>
      <c r="C1362" s="25"/>
      <c r="E1362" s="25"/>
      <c r="F1362" s="25"/>
      <c r="G1362" s="25"/>
      <c r="H1362" s="1"/>
      <c r="I1362" s="25"/>
      <c r="J1362" s="25"/>
      <c r="K1362" s="25"/>
      <c r="L1362" s="25"/>
    </row>
    <row r="1363" spans="1:12" ht="12.75" customHeight="1" x14ac:dyDescent="0.2">
      <c r="A1363" s="1"/>
      <c r="B1363" s="25"/>
      <c r="C1363" s="25"/>
      <c r="E1363" s="25"/>
      <c r="F1363" s="25"/>
      <c r="G1363" s="25"/>
      <c r="H1363" s="1"/>
      <c r="I1363" s="25"/>
      <c r="J1363" s="25"/>
      <c r="K1363" s="25"/>
      <c r="L1363" s="25"/>
    </row>
    <row r="1364" spans="1:12" ht="12.75" customHeight="1" x14ac:dyDescent="0.2">
      <c r="A1364" s="1"/>
      <c r="B1364" s="25"/>
      <c r="C1364" s="25"/>
      <c r="E1364" s="25"/>
      <c r="F1364" s="25"/>
      <c r="G1364" s="25"/>
      <c r="H1364" s="1"/>
      <c r="I1364" s="25"/>
      <c r="J1364" s="25"/>
      <c r="K1364" s="25"/>
      <c r="L1364" s="25"/>
    </row>
    <row r="1365" spans="1:12" ht="12.75" customHeight="1" x14ac:dyDescent="0.2">
      <c r="A1365" s="1"/>
      <c r="B1365" s="25"/>
      <c r="C1365" s="25"/>
      <c r="E1365" s="25"/>
      <c r="F1365" s="25"/>
      <c r="G1365" s="25"/>
      <c r="H1365" s="1"/>
      <c r="I1365" s="25"/>
      <c r="J1365" s="25"/>
      <c r="K1365" s="25"/>
      <c r="L1365" s="25"/>
    </row>
    <row r="1366" spans="1:12" ht="12.75" customHeight="1" x14ac:dyDescent="0.2">
      <c r="A1366" s="1"/>
      <c r="B1366" s="25"/>
      <c r="C1366" s="25"/>
      <c r="E1366" s="25"/>
      <c r="F1366" s="25"/>
      <c r="G1366" s="25"/>
      <c r="H1366" s="1"/>
      <c r="I1366" s="25"/>
      <c r="J1366" s="25"/>
      <c r="K1366" s="25"/>
      <c r="L1366" s="25"/>
    </row>
    <row r="1367" spans="1:12" ht="12.75" customHeight="1" x14ac:dyDescent="0.2">
      <c r="A1367" s="1"/>
      <c r="B1367" s="25"/>
      <c r="C1367" s="25"/>
      <c r="E1367" s="25"/>
      <c r="F1367" s="25"/>
      <c r="G1367" s="25"/>
      <c r="H1367" s="1"/>
      <c r="I1367" s="25"/>
      <c r="J1367" s="25"/>
      <c r="K1367" s="25"/>
      <c r="L1367" s="25"/>
    </row>
    <row r="1368" spans="1:12" ht="12.75" customHeight="1" x14ac:dyDescent="0.2">
      <c r="A1368" s="1"/>
      <c r="B1368" s="25"/>
      <c r="C1368" s="25"/>
      <c r="E1368" s="25"/>
      <c r="F1368" s="25"/>
      <c r="G1368" s="25"/>
      <c r="H1368" s="1"/>
      <c r="I1368" s="25"/>
      <c r="J1368" s="25"/>
      <c r="K1368" s="25"/>
      <c r="L1368" s="25"/>
    </row>
    <row r="1369" spans="1:12" ht="12.75" customHeight="1" x14ac:dyDescent="0.2">
      <c r="A1369" s="1"/>
      <c r="B1369" s="25"/>
      <c r="C1369" s="25"/>
      <c r="E1369" s="25"/>
      <c r="F1369" s="25"/>
      <c r="G1369" s="25"/>
      <c r="H1369" s="1"/>
      <c r="I1369" s="25"/>
      <c r="J1369" s="25"/>
      <c r="K1369" s="25"/>
      <c r="L1369" s="25"/>
    </row>
    <row r="1370" spans="1:12" ht="12.75" customHeight="1" x14ac:dyDescent="0.2">
      <c r="A1370" s="1"/>
      <c r="B1370" s="25"/>
      <c r="C1370" s="25"/>
      <c r="E1370" s="25"/>
      <c r="F1370" s="25"/>
      <c r="G1370" s="25"/>
      <c r="H1370" s="1"/>
      <c r="I1370" s="25"/>
      <c r="J1370" s="25"/>
      <c r="K1370" s="25"/>
      <c r="L1370" s="25"/>
    </row>
    <row r="1371" spans="1:12" ht="12.75" customHeight="1" x14ac:dyDescent="0.2">
      <c r="A1371" s="1"/>
      <c r="B1371" s="25"/>
      <c r="C1371" s="25"/>
      <c r="E1371" s="25"/>
      <c r="F1371" s="25"/>
      <c r="G1371" s="25"/>
      <c r="H1371" s="1"/>
      <c r="I1371" s="25"/>
      <c r="J1371" s="25"/>
      <c r="K1371" s="25"/>
      <c r="L1371" s="25"/>
    </row>
    <row r="1372" spans="1:12" ht="12.75" customHeight="1" x14ac:dyDescent="0.2">
      <c r="A1372" s="1"/>
      <c r="B1372" s="25"/>
      <c r="C1372" s="25"/>
      <c r="E1372" s="25"/>
      <c r="F1372" s="25"/>
      <c r="G1372" s="25"/>
      <c r="H1372" s="1"/>
      <c r="I1372" s="25"/>
      <c r="J1372" s="25"/>
      <c r="K1372" s="25"/>
      <c r="L1372" s="25"/>
    </row>
    <row r="1373" spans="1:12" ht="12.75" customHeight="1" x14ac:dyDescent="0.2">
      <c r="A1373" s="1"/>
      <c r="B1373" s="25"/>
      <c r="C1373" s="25"/>
      <c r="E1373" s="25"/>
      <c r="F1373" s="25"/>
      <c r="G1373" s="25"/>
      <c r="H1373" s="1"/>
      <c r="I1373" s="25"/>
      <c r="J1373" s="25"/>
      <c r="K1373" s="25"/>
      <c r="L1373" s="25"/>
    </row>
    <row r="1374" spans="1:12" ht="12.75" customHeight="1" x14ac:dyDescent="0.2">
      <c r="A1374" s="1"/>
      <c r="B1374" s="25"/>
      <c r="C1374" s="25"/>
      <c r="E1374" s="25"/>
      <c r="F1374" s="25"/>
      <c r="G1374" s="25"/>
      <c r="H1374" s="1"/>
      <c r="I1374" s="25"/>
      <c r="J1374" s="25"/>
      <c r="K1374" s="25"/>
      <c r="L1374" s="25"/>
    </row>
    <row r="1375" spans="1:12" ht="12.75" customHeight="1" x14ac:dyDescent="0.2">
      <c r="A1375" s="1"/>
      <c r="B1375" s="25"/>
      <c r="C1375" s="25"/>
      <c r="E1375" s="25"/>
      <c r="F1375" s="25"/>
      <c r="G1375" s="25"/>
      <c r="H1375" s="1"/>
      <c r="I1375" s="25"/>
      <c r="J1375" s="25"/>
      <c r="K1375" s="25"/>
      <c r="L1375" s="25"/>
    </row>
    <row r="1376" spans="1:12" ht="12.75" customHeight="1" x14ac:dyDescent="0.2">
      <c r="A1376" s="1"/>
      <c r="B1376" s="25"/>
      <c r="C1376" s="25"/>
      <c r="E1376" s="25"/>
      <c r="F1376" s="25"/>
      <c r="G1376" s="25"/>
      <c r="H1376" s="1"/>
      <c r="I1376" s="25"/>
      <c r="J1376" s="25"/>
      <c r="K1376" s="25"/>
      <c r="L1376" s="25"/>
    </row>
    <row r="1377" spans="1:12" ht="12.75" customHeight="1" x14ac:dyDescent="0.2">
      <c r="A1377" s="1"/>
      <c r="B1377" s="25"/>
      <c r="C1377" s="25"/>
      <c r="E1377" s="25"/>
      <c r="F1377" s="25"/>
      <c r="G1377" s="25"/>
      <c r="H1377" s="1"/>
      <c r="I1377" s="25"/>
      <c r="J1377" s="25"/>
      <c r="K1377" s="25"/>
      <c r="L1377" s="25"/>
    </row>
    <row r="1378" spans="1:12" ht="12.75" customHeight="1" x14ac:dyDescent="0.2">
      <c r="A1378" s="1"/>
      <c r="B1378" s="25"/>
      <c r="C1378" s="25"/>
      <c r="E1378" s="25"/>
      <c r="F1378" s="25"/>
      <c r="G1378" s="25"/>
      <c r="H1378" s="1"/>
      <c r="I1378" s="25"/>
      <c r="J1378" s="25"/>
      <c r="K1378" s="25"/>
      <c r="L1378" s="25"/>
    </row>
    <row r="1379" spans="1:12" ht="12.75" customHeight="1" x14ac:dyDescent="0.2">
      <c r="A1379" s="1"/>
      <c r="B1379" s="25"/>
      <c r="C1379" s="25"/>
      <c r="E1379" s="25"/>
      <c r="F1379" s="25"/>
      <c r="G1379" s="25"/>
      <c r="H1379" s="1"/>
      <c r="I1379" s="25"/>
      <c r="J1379" s="25"/>
      <c r="K1379" s="25"/>
      <c r="L1379" s="25"/>
    </row>
    <row r="1380" spans="1:12" ht="12.75" customHeight="1" x14ac:dyDescent="0.2">
      <c r="A1380" s="1"/>
      <c r="B1380" s="25"/>
      <c r="C1380" s="25"/>
      <c r="E1380" s="25"/>
      <c r="F1380" s="25"/>
      <c r="G1380" s="25"/>
      <c r="H1380" s="1"/>
      <c r="I1380" s="25"/>
      <c r="J1380" s="25"/>
      <c r="K1380" s="25"/>
      <c r="L1380" s="25"/>
    </row>
    <row r="1381" spans="1:12" ht="12.75" customHeight="1" x14ac:dyDescent="0.2">
      <c r="A1381" s="1"/>
      <c r="B1381" s="25"/>
      <c r="C1381" s="25"/>
      <c r="E1381" s="25"/>
      <c r="F1381" s="25"/>
      <c r="G1381" s="25"/>
      <c r="H1381" s="1"/>
      <c r="I1381" s="25"/>
      <c r="J1381" s="25"/>
      <c r="K1381" s="25"/>
      <c r="L1381" s="25"/>
    </row>
    <row r="1382" spans="1:12" ht="12.75" customHeight="1" x14ac:dyDescent="0.2">
      <c r="A1382" s="1"/>
      <c r="B1382" s="25"/>
      <c r="C1382" s="25"/>
      <c r="E1382" s="25"/>
      <c r="F1382" s="25"/>
      <c r="G1382" s="25"/>
      <c r="H1382" s="1"/>
      <c r="I1382" s="25"/>
      <c r="J1382" s="25"/>
      <c r="K1382" s="25"/>
      <c r="L1382" s="25"/>
    </row>
    <row r="1383" spans="1:12" ht="12.75" customHeight="1" x14ac:dyDescent="0.2">
      <c r="A1383" s="1"/>
      <c r="B1383" s="25"/>
      <c r="C1383" s="25"/>
      <c r="E1383" s="25"/>
      <c r="F1383" s="25"/>
      <c r="G1383" s="25"/>
      <c r="H1383" s="1"/>
      <c r="I1383" s="25"/>
      <c r="J1383" s="25"/>
      <c r="K1383" s="25"/>
      <c r="L1383" s="25"/>
    </row>
    <row r="1384" spans="1:12" ht="12.75" customHeight="1" x14ac:dyDescent="0.2">
      <c r="A1384" s="1"/>
      <c r="B1384" s="25"/>
      <c r="C1384" s="25"/>
      <c r="E1384" s="25"/>
      <c r="F1384" s="25"/>
      <c r="G1384" s="25"/>
      <c r="H1384" s="1"/>
      <c r="I1384" s="25"/>
      <c r="J1384" s="25"/>
      <c r="K1384" s="25"/>
      <c r="L1384" s="25"/>
    </row>
    <row r="1385" spans="1:12" ht="12.75" customHeight="1" x14ac:dyDescent="0.2">
      <c r="A1385" s="1"/>
      <c r="B1385" s="25"/>
      <c r="C1385" s="25"/>
      <c r="E1385" s="25"/>
      <c r="F1385" s="25"/>
      <c r="G1385" s="25"/>
      <c r="H1385" s="1"/>
      <c r="I1385" s="25"/>
      <c r="J1385" s="25"/>
      <c r="K1385" s="25"/>
      <c r="L1385" s="25"/>
    </row>
    <row r="1386" spans="1:12" ht="12.75" customHeight="1" x14ac:dyDescent="0.2">
      <c r="A1386" s="1"/>
      <c r="B1386" s="25"/>
      <c r="C1386" s="25"/>
      <c r="E1386" s="25"/>
      <c r="F1386" s="25"/>
      <c r="G1386" s="25"/>
      <c r="H1386" s="1"/>
      <c r="I1386" s="25"/>
      <c r="J1386" s="25"/>
      <c r="K1386" s="25"/>
      <c r="L1386" s="25"/>
    </row>
    <row r="1387" spans="1:12" ht="12.75" customHeight="1" x14ac:dyDescent="0.2">
      <c r="A1387" s="1"/>
      <c r="B1387" s="25"/>
      <c r="C1387" s="25"/>
      <c r="E1387" s="25"/>
      <c r="F1387" s="25"/>
      <c r="G1387" s="25"/>
      <c r="H1387" s="1"/>
      <c r="I1387" s="25"/>
      <c r="J1387" s="25"/>
      <c r="K1387" s="25"/>
      <c r="L1387" s="25"/>
    </row>
    <row r="1388" spans="1:12" ht="12.75" customHeight="1" x14ac:dyDescent="0.2">
      <c r="A1388" s="1"/>
      <c r="B1388" s="25"/>
      <c r="C1388" s="25"/>
      <c r="E1388" s="25"/>
      <c r="F1388" s="25"/>
      <c r="G1388" s="25"/>
      <c r="H1388" s="1"/>
      <c r="I1388" s="25"/>
      <c r="J1388" s="25"/>
      <c r="K1388" s="25"/>
      <c r="L1388" s="25"/>
    </row>
    <row r="1389" spans="1:12" ht="12.75" customHeight="1" x14ac:dyDescent="0.2">
      <c r="A1389" s="1"/>
      <c r="B1389" s="25"/>
      <c r="C1389" s="25"/>
      <c r="E1389" s="25"/>
      <c r="F1389" s="25"/>
      <c r="G1389" s="25"/>
      <c r="H1389" s="1"/>
      <c r="I1389" s="25"/>
      <c r="J1389" s="25"/>
      <c r="K1389" s="25"/>
      <c r="L1389" s="25"/>
    </row>
    <row r="1390" spans="1:12" ht="12.75" customHeight="1" x14ac:dyDescent="0.2">
      <c r="A1390" s="1"/>
      <c r="B1390" s="25"/>
      <c r="C1390" s="25"/>
      <c r="E1390" s="25"/>
      <c r="F1390" s="25"/>
      <c r="G1390" s="25"/>
      <c r="H1390" s="1"/>
      <c r="I1390" s="25"/>
      <c r="J1390" s="25"/>
      <c r="K1390" s="25"/>
      <c r="L1390" s="25"/>
    </row>
    <row r="1391" spans="1:12" ht="12.75" customHeight="1" x14ac:dyDescent="0.2">
      <c r="A1391" s="1"/>
      <c r="B1391" s="25"/>
      <c r="C1391" s="25"/>
      <c r="E1391" s="25"/>
      <c r="F1391" s="25"/>
      <c r="G1391" s="25"/>
      <c r="H1391" s="1"/>
      <c r="I1391" s="25"/>
      <c r="J1391" s="25"/>
      <c r="K1391" s="25"/>
      <c r="L1391" s="25"/>
    </row>
    <row r="1392" spans="1:12" ht="12.75" customHeight="1" x14ac:dyDescent="0.2">
      <c r="A1392" s="1"/>
      <c r="B1392" s="25"/>
      <c r="C1392" s="25"/>
      <c r="E1392" s="25"/>
      <c r="F1392" s="25"/>
      <c r="G1392" s="25"/>
      <c r="H1392" s="1"/>
      <c r="I1392" s="25"/>
      <c r="J1392" s="25"/>
      <c r="K1392" s="25"/>
      <c r="L1392" s="25"/>
    </row>
    <row r="1393" spans="1:12" ht="12.75" customHeight="1" x14ac:dyDescent="0.2">
      <c r="A1393" s="1"/>
      <c r="B1393" s="25"/>
      <c r="C1393" s="25"/>
      <c r="E1393" s="25"/>
      <c r="F1393" s="25"/>
      <c r="G1393" s="25"/>
      <c r="H1393" s="1"/>
      <c r="I1393" s="25"/>
      <c r="J1393" s="25"/>
      <c r="K1393" s="25"/>
      <c r="L1393" s="25"/>
    </row>
    <row r="1394" spans="1:12" ht="12.75" customHeight="1" x14ac:dyDescent="0.2">
      <c r="A1394" s="1"/>
      <c r="B1394" s="25"/>
      <c r="C1394" s="25"/>
      <c r="E1394" s="25"/>
      <c r="F1394" s="25"/>
      <c r="G1394" s="25"/>
      <c r="H1394" s="1"/>
      <c r="I1394" s="25"/>
      <c r="J1394" s="25"/>
      <c r="K1394" s="25"/>
      <c r="L1394" s="25"/>
    </row>
    <row r="1395" spans="1:12" ht="12.75" customHeight="1" x14ac:dyDescent="0.2">
      <c r="A1395" s="1"/>
      <c r="B1395" s="25"/>
      <c r="C1395" s="25"/>
      <c r="E1395" s="25"/>
      <c r="F1395" s="25"/>
      <c r="G1395" s="25"/>
      <c r="H1395" s="1"/>
      <c r="I1395" s="25"/>
      <c r="J1395" s="25"/>
      <c r="K1395" s="25"/>
      <c r="L1395" s="25"/>
    </row>
    <row r="1396" spans="1:12" ht="12.75" customHeight="1" x14ac:dyDescent="0.2">
      <c r="A1396" s="1"/>
      <c r="B1396" s="25"/>
      <c r="C1396" s="25"/>
      <c r="E1396" s="25"/>
      <c r="F1396" s="25"/>
      <c r="G1396" s="25"/>
      <c r="H1396" s="1"/>
      <c r="I1396" s="25"/>
      <c r="J1396" s="25"/>
      <c r="K1396" s="25"/>
      <c r="L1396" s="25"/>
    </row>
    <row r="1397" spans="1:12" ht="12.75" customHeight="1" x14ac:dyDescent="0.2">
      <c r="A1397" s="1"/>
      <c r="B1397" s="25"/>
      <c r="C1397" s="25"/>
      <c r="E1397" s="25"/>
      <c r="F1397" s="25"/>
      <c r="G1397" s="25"/>
      <c r="H1397" s="1"/>
      <c r="I1397" s="25"/>
      <c r="J1397" s="25"/>
      <c r="K1397" s="25"/>
      <c r="L1397" s="25"/>
    </row>
    <row r="1398" spans="1:12" ht="12.75" customHeight="1" x14ac:dyDescent="0.2">
      <c r="A1398" s="1"/>
      <c r="B1398" s="25"/>
      <c r="C1398" s="25"/>
      <c r="E1398" s="25"/>
      <c r="F1398" s="25"/>
      <c r="G1398" s="25"/>
      <c r="H1398" s="1"/>
      <c r="I1398" s="25"/>
      <c r="J1398" s="25"/>
      <c r="K1398" s="25"/>
      <c r="L1398" s="25"/>
    </row>
    <row r="1399" spans="1:12" ht="12.75" customHeight="1" x14ac:dyDescent="0.2">
      <c r="A1399" s="1"/>
      <c r="B1399" s="25"/>
      <c r="C1399" s="25"/>
      <c r="E1399" s="25"/>
      <c r="F1399" s="25"/>
      <c r="G1399" s="25"/>
      <c r="H1399" s="1"/>
      <c r="I1399" s="25"/>
      <c r="J1399" s="25"/>
      <c r="K1399" s="25"/>
      <c r="L1399" s="25"/>
    </row>
    <row r="1400" spans="1:12" ht="12.75" customHeight="1" x14ac:dyDescent="0.2">
      <c r="A1400" s="1"/>
      <c r="B1400" s="25"/>
      <c r="C1400" s="25"/>
      <c r="E1400" s="25"/>
      <c r="F1400" s="25"/>
      <c r="G1400" s="25"/>
      <c r="H1400" s="1"/>
      <c r="I1400" s="25"/>
      <c r="J1400" s="25"/>
      <c r="K1400" s="25"/>
      <c r="L1400" s="25"/>
    </row>
    <row r="1401" spans="1:12" ht="12.75" customHeight="1" x14ac:dyDescent="0.2">
      <c r="A1401" s="1"/>
      <c r="B1401" s="25"/>
      <c r="C1401" s="25"/>
      <c r="E1401" s="25"/>
      <c r="F1401" s="25"/>
      <c r="G1401" s="25"/>
      <c r="H1401" s="1"/>
      <c r="I1401" s="25"/>
      <c r="J1401" s="25"/>
      <c r="K1401" s="25"/>
      <c r="L1401" s="25"/>
    </row>
    <row r="1402" spans="1:12" ht="12.75" customHeight="1" x14ac:dyDescent="0.2">
      <c r="A1402" s="1"/>
      <c r="B1402" s="25"/>
      <c r="C1402" s="25"/>
      <c r="E1402" s="25"/>
      <c r="F1402" s="25"/>
      <c r="G1402" s="25"/>
      <c r="H1402" s="1"/>
      <c r="I1402" s="25"/>
      <c r="J1402" s="25"/>
      <c r="K1402" s="25"/>
      <c r="L1402" s="25"/>
    </row>
    <row r="1403" spans="1:12" ht="12.75" customHeight="1" x14ac:dyDescent="0.2">
      <c r="A1403" s="1"/>
      <c r="B1403" s="25"/>
      <c r="C1403" s="25"/>
      <c r="E1403" s="25"/>
      <c r="F1403" s="25"/>
      <c r="G1403" s="25"/>
      <c r="H1403" s="1"/>
      <c r="I1403" s="25"/>
      <c r="J1403" s="25"/>
      <c r="K1403" s="25"/>
      <c r="L1403" s="25"/>
    </row>
    <row r="1404" spans="1:12" ht="12.75" customHeight="1" x14ac:dyDescent="0.2">
      <c r="A1404" s="1"/>
      <c r="B1404" s="25"/>
      <c r="C1404" s="25"/>
      <c r="E1404" s="25"/>
      <c r="F1404" s="25"/>
      <c r="G1404" s="25"/>
      <c r="H1404" s="1"/>
      <c r="I1404" s="25"/>
      <c r="J1404" s="25"/>
      <c r="K1404" s="25"/>
      <c r="L1404" s="25"/>
    </row>
    <row r="1405" spans="1:12" ht="12.75" customHeight="1" x14ac:dyDescent="0.2">
      <c r="A1405" s="1"/>
      <c r="B1405" s="25"/>
      <c r="C1405" s="25"/>
      <c r="E1405" s="25"/>
      <c r="F1405" s="25"/>
      <c r="G1405" s="25"/>
      <c r="H1405" s="1"/>
      <c r="I1405" s="25"/>
      <c r="J1405" s="25"/>
      <c r="K1405" s="25"/>
      <c r="L1405" s="25"/>
    </row>
    <row r="1406" spans="1:12" ht="12.75" customHeight="1" x14ac:dyDescent="0.2">
      <c r="A1406" s="1"/>
      <c r="B1406" s="25"/>
      <c r="C1406" s="25"/>
      <c r="E1406" s="25"/>
      <c r="F1406" s="25"/>
      <c r="G1406" s="25"/>
      <c r="H1406" s="1"/>
      <c r="I1406" s="25"/>
      <c r="J1406" s="25"/>
      <c r="K1406" s="25"/>
      <c r="L1406" s="25"/>
    </row>
    <row r="1407" spans="1:12" ht="12.75" customHeight="1" x14ac:dyDescent="0.2">
      <c r="A1407" s="1"/>
      <c r="B1407" s="25"/>
      <c r="C1407" s="25"/>
      <c r="E1407" s="25"/>
      <c r="F1407" s="25"/>
      <c r="G1407" s="25"/>
      <c r="H1407" s="1"/>
      <c r="I1407" s="25"/>
      <c r="J1407" s="25"/>
      <c r="K1407" s="25"/>
      <c r="L1407" s="25"/>
    </row>
    <row r="1408" spans="1:12" ht="12.75" customHeight="1" x14ac:dyDescent="0.2">
      <c r="A1408" s="1"/>
      <c r="B1408" s="25"/>
      <c r="C1408" s="25"/>
      <c r="E1408" s="25"/>
      <c r="F1408" s="25"/>
      <c r="G1408" s="25"/>
      <c r="H1408" s="1"/>
      <c r="I1408" s="25"/>
      <c r="J1408" s="25"/>
      <c r="K1408" s="25"/>
      <c r="L1408" s="25"/>
    </row>
    <row r="1409" spans="1:12" ht="12.75" customHeight="1" x14ac:dyDescent="0.2">
      <c r="A1409" s="1"/>
      <c r="B1409" s="25"/>
      <c r="C1409" s="25"/>
      <c r="E1409" s="25"/>
      <c r="F1409" s="25"/>
      <c r="G1409" s="25"/>
      <c r="H1409" s="1"/>
      <c r="I1409" s="25"/>
      <c r="J1409" s="25"/>
      <c r="K1409" s="25"/>
      <c r="L1409" s="25"/>
    </row>
    <row r="1410" spans="1:12" ht="12.75" customHeight="1" x14ac:dyDescent="0.2">
      <c r="A1410" s="1"/>
      <c r="B1410" s="25"/>
      <c r="C1410" s="25"/>
      <c r="E1410" s="25"/>
      <c r="F1410" s="25"/>
      <c r="G1410" s="25"/>
      <c r="H1410" s="1"/>
      <c r="I1410" s="25"/>
      <c r="J1410" s="25"/>
      <c r="K1410" s="25"/>
      <c r="L1410" s="25"/>
    </row>
    <row r="1411" spans="1:12" ht="12.75" customHeight="1" x14ac:dyDescent="0.2">
      <c r="A1411" s="1"/>
      <c r="B1411" s="25"/>
      <c r="C1411" s="25"/>
      <c r="E1411" s="25"/>
      <c r="F1411" s="25"/>
      <c r="G1411" s="25"/>
      <c r="H1411" s="1"/>
      <c r="I1411" s="25"/>
      <c r="J1411" s="25"/>
      <c r="K1411" s="25"/>
      <c r="L1411" s="25"/>
    </row>
    <row r="1412" spans="1:12" ht="12.75" customHeight="1" x14ac:dyDescent="0.2">
      <c r="A1412" s="1"/>
      <c r="B1412" s="25"/>
      <c r="C1412" s="25"/>
      <c r="E1412" s="25"/>
      <c r="F1412" s="25"/>
      <c r="G1412" s="25"/>
      <c r="H1412" s="1"/>
      <c r="I1412" s="25"/>
      <c r="J1412" s="25"/>
      <c r="K1412" s="25"/>
      <c r="L1412" s="25"/>
    </row>
    <row r="1413" spans="1:12" ht="12.75" customHeight="1" x14ac:dyDescent="0.2">
      <c r="A1413" s="1"/>
      <c r="B1413" s="25"/>
      <c r="C1413" s="25"/>
      <c r="E1413" s="25"/>
      <c r="F1413" s="25"/>
      <c r="G1413" s="25"/>
      <c r="H1413" s="1"/>
      <c r="I1413" s="25"/>
      <c r="J1413" s="25"/>
      <c r="K1413" s="25"/>
      <c r="L1413" s="25"/>
    </row>
    <row r="1414" spans="1:12" ht="12.75" customHeight="1" x14ac:dyDescent="0.2">
      <c r="A1414" s="1"/>
      <c r="B1414" s="25"/>
      <c r="C1414" s="25"/>
      <c r="E1414" s="25"/>
      <c r="F1414" s="25"/>
      <c r="G1414" s="25"/>
      <c r="H1414" s="1"/>
      <c r="I1414" s="25"/>
      <c r="J1414" s="25"/>
      <c r="K1414" s="25"/>
      <c r="L1414" s="25"/>
    </row>
    <row r="1415" spans="1:12" ht="12.75" customHeight="1" x14ac:dyDescent="0.2">
      <c r="A1415" s="1"/>
      <c r="B1415" s="25"/>
      <c r="C1415" s="25"/>
      <c r="E1415" s="25"/>
      <c r="F1415" s="25"/>
      <c r="G1415" s="25"/>
      <c r="H1415" s="1"/>
      <c r="I1415" s="25"/>
      <c r="J1415" s="25"/>
      <c r="K1415" s="25"/>
      <c r="L1415" s="25"/>
    </row>
    <row r="1416" spans="1:12" ht="12.75" customHeight="1" x14ac:dyDescent="0.2">
      <c r="A1416" s="1"/>
      <c r="B1416" s="25"/>
      <c r="C1416" s="25"/>
      <c r="E1416" s="25"/>
      <c r="F1416" s="25"/>
      <c r="G1416" s="25"/>
      <c r="H1416" s="1"/>
      <c r="I1416" s="25"/>
      <c r="J1416" s="25"/>
      <c r="K1416" s="25"/>
      <c r="L1416" s="25"/>
    </row>
    <row r="1417" spans="1:12" ht="12.75" customHeight="1" x14ac:dyDescent="0.2">
      <c r="A1417" s="1"/>
      <c r="B1417" s="25"/>
      <c r="C1417" s="25"/>
      <c r="E1417" s="25"/>
      <c r="F1417" s="25"/>
      <c r="G1417" s="25"/>
      <c r="H1417" s="1"/>
      <c r="I1417" s="25"/>
      <c r="J1417" s="25"/>
      <c r="K1417" s="25"/>
      <c r="L1417" s="25"/>
    </row>
    <row r="1418" spans="1:12" ht="12.75" customHeight="1" x14ac:dyDescent="0.2">
      <c r="A1418" s="1"/>
      <c r="B1418" s="25"/>
      <c r="C1418" s="25"/>
      <c r="E1418" s="25"/>
      <c r="F1418" s="25"/>
      <c r="G1418" s="25"/>
      <c r="H1418" s="1"/>
      <c r="I1418" s="25"/>
      <c r="J1418" s="25"/>
      <c r="K1418" s="25"/>
      <c r="L1418" s="25"/>
    </row>
    <row r="1419" spans="1:12" ht="12.75" customHeight="1" x14ac:dyDescent="0.2">
      <c r="A1419" s="1"/>
      <c r="B1419" s="25"/>
      <c r="C1419" s="25"/>
      <c r="E1419" s="25"/>
      <c r="F1419" s="25"/>
      <c r="G1419" s="25"/>
      <c r="H1419" s="1"/>
      <c r="I1419" s="25"/>
      <c r="J1419" s="25"/>
      <c r="K1419" s="25"/>
      <c r="L1419" s="25"/>
    </row>
    <row r="1420" spans="1:12" ht="12.75" customHeight="1" x14ac:dyDescent="0.2">
      <c r="A1420" s="1"/>
      <c r="B1420" s="25"/>
      <c r="C1420" s="25"/>
      <c r="E1420" s="25"/>
      <c r="F1420" s="25"/>
      <c r="G1420" s="25"/>
      <c r="H1420" s="1"/>
      <c r="I1420" s="25"/>
      <c r="J1420" s="25"/>
      <c r="K1420" s="25"/>
      <c r="L1420" s="25"/>
    </row>
    <row r="1421" spans="1:12" ht="12.75" customHeight="1" x14ac:dyDescent="0.2">
      <c r="A1421" s="1"/>
      <c r="B1421" s="25"/>
      <c r="C1421" s="25"/>
      <c r="E1421" s="25"/>
      <c r="F1421" s="25"/>
      <c r="G1421" s="25"/>
      <c r="H1421" s="1"/>
      <c r="I1421" s="25"/>
      <c r="J1421" s="25"/>
      <c r="K1421" s="25"/>
      <c r="L1421" s="25"/>
    </row>
    <row r="1422" spans="1:12" ht="12.75" customHeight="1" x14ac:dyDescent="0.2">
      <c r="A1422" s="1"/>
      <c r="B1422" s="25"/>
      <c r="C1422" s="25"/>
      <c r="E1422" s="25"/>
      <c r="F1422" s="25"/>
      <c r="G1422" s="25"/>
      <c r="H1422" s="1"/>
      <c r="I1422" s="25"/>
      <c r="J1422" s="25"/>
      <c r="K1422" s="25"/>
      <c r="L1422" s="25"/>
    </row>
    <row r="1423" spans="1:12" ht="12.75" customHeight="1" x14ac:dyDescent="0.2">
      <c r="A1423" s="1"/>
      <c r="B1423" s="25"/>
      <c r="C1423" s="25"/>
      <c r="E1423" s="25"/>
      <c r="F1423" s="25"/>
      <c r="G1423" s="25"/>
      <c r="H1423" s="1"/>
      <c r="I1423" s="25"/>
      <c r="J1423" s="25"/>
      <c r="K1423" s="25"/>
      <c r="L1423" s="25"/>
    </row>
    <row r="1424" spans="1:12" ht="12.75" customHeight="1" x14ac:dyDescent="0.2">
      <c r="A1424" s="1"/>
      <c r="B1424" s="25"/>
      <c r="C1424" s="25"/>
      <c r="E1424" s="25"/>
      <c r="F1424" s="25"/>
      <c r="G1424" s="25"/>
      <c r="H1424" s="1"/>
      <c r="I1424" s="25"/>
      <c r="J1424" s="25"/>
      <c r="K1424" s="25"/>
      <c r="L1424" s="25"/>
    </row>
    <row r="1425" spans="1:12" ht="12.75" customHeight="1" x14ac:dyDescent="0.2">
      <c r="A1425" s="1"/>
      <c r="B1425" s="25"/>
      <c r="C1425" s="25"/>
      <c r="E1425" s="25"/>
      <c r="F1425" s="25"/>
      <c r="G1425" s="25"/>
      <c r="H1425" s="1"/>
      <c r="I1425" s="25"/>
      <c r="J1425" s="25"/>
      <c r="K1425" s="25"/>
      <c r="L1425" s="25"/>
    </row>
  </sheetData>
  <mergeCells count="2">
    <mergeCell ref="A1:N1"/>
    <mergeCell ref="A2:N2"/>
  </mergeCells>
  <phoneticPr fontId="12" type="noConversion"/>
  <printOptions horizontalCentered="1"/>
  <pageMargins left="0.35" right="0.35" top="0.75" bottom="0.75" header="0.5" footer="0.5"/>
  <pageSetup scale="45" fitToHeight="0" orientation="landscape" r:id="rId1"/>
  <headerFooter alignWithMargins="0">
    <oddFooter>&amp;R&amp;"Times New Roman,Bold"&amp;10&amp;A</oddFooter>
  </headerFooter>
  <rowBreaks count="4" manualBreakCount="4">
    <brk id="56" max="18" man="1"/>
    <brk id="187" max="18" man="1"/>
    <brk id="244" max="18" man="1"/>
    <brk id="302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BA8ABD-62B2-41F5-8A64-05A2FDD6B039}">
  <ds:schemaRefs>
    <ds:schemaRef ds:uri="http://schemas.microsoft.com/office/2006/documentManagement/types"/>
    <ds:schemaRef ds:uri="a0e9ca8b-75ec-4480-9079-733c324b2be6"/>
    <ds:schemaRef ds:uri="http://www.w3.org/XML/1998/namespace"/>
    <ds:schemaRef ds:uri="http://purl.org/dc/elements/1.1/"/>
    <ds:schemaRef ds:uri="95bcd5de-dc08-4713-bfa6-7e467237032b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1C6C81-7274-4BA4-9B75-11DB5F3F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Chandra Robinson (ADHE)</cp:lastModifiedBy>
  <cp:lastPrinted>2020-05-06T15:09:57Z</cp:lastPrinted>
  <dcterms:created xsi:type="dcterms:W3CDTF">2011-09-01T23:00:10Z</dcterms:created>
  <dcterms:modified xsi:type="dcterms:W3CDTF">2023-12-11T21:03:53Z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